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O:\Provveditorato\GARE\GASTROENTEROLOGIA\ATTI completi 2024\"/>
    </mc:Choice>
  </mc:AlternateContent>
  <xr:revisionPtr revIDLastSave="0" documentId="13_ncr:1_{A23AB6CF-C8BF-4FE3-B5BB-BF90A7263515}" xr6:coauthVersionLast="36" xr6:coauthVersionMax="36" xr10:uidLastSave="{00000000-0000-0000-0000-000000000000}"/>
  <bookViews>
    <workbookView xWindow="0" yWindow="0" windowWidth="28800" windowHeight="10725" xr2:uid="{5183D3E5-A32D-4D65-9637-7D5066305C07}"/>
  </bookViews>
  <sheets>
    <sheet name="ALLEGATO B- CAPITOLATO "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6" i="4" l="1"/>
  <c r="F280" i="4"/>
  <c r="F279" i="4"/>
  <c r="F278" i="4"/>
  <c r="F277" i="4"/>
  <c r="F274" i="4"/>
  <c r="F273" i="4"/>
  <c r="F272" i="4"/>
  <c r="F271" i="4"/>
  <c r="F260" i="4"/>
  <c r="F268" i="4"/>
  <c r="F267" i="4"/>
  <c r="F266" i="4"/>
  <c r="F265" i="4"/>
  <c r="F264" i="4"/>
  <c r="F263" i="4"/>
  <c r="F262" i="4"/>
  <c r="F261" i="4"/>
  <c r="F256" i="4"/>
  <c r="F255" i="4"/>
  <c r="F245" i="4"/>
  <c r="F244" i="4"/>
  <c r="F163" i="4"/>
  <c r="F162" i="4"/>
  <c r="F79" i="4"/>
  <c r="F78" i="4"/>
  <c r="F77" i="4"/>
  <c r="F76" i="4"/>
  <c r="F75" i="4"/>
  <c r="F31" i="4"/>
  <c r="F17" i="4"/>
  <c r="F29" i="4"/>
  <c r="F28" i="4"/>
  <c r="F27" i="4"/>
  <c r="F26" i="4"/>
  <c r="F25" i="4"/>
  <c r="F24" i="4"/>
  <c r="F23" i="4"/>
  <c r="F22" i="4"/>
  <c r="F21" i="4"/>
  <c r="F20" i="4"/>
  <c r="F19" i="4"/>
  <c r="F15" i="4"/>
  <c r="F14" i="4"/>
  <c r="F13" i="4"/>
  <c r="F12" i="4"/>
  <c r="F11" i="4"/>
  <c r="F10" i="4"/>
  <c r="F9" i="4"/>
  <c r="F8" i="4"/>
  <c r="F7" i="4"/>
  <c r="F6" i="4"/>
  <c r="F5" i="4"/>
  <c r="F4" i="4"/>
  <c r="D2" i="4"/>
  <c r="F286" i="4" l="1"/>
  <c r="F284" i="4"/>
  <c r="F283" i="4"/>
  <c r="F282" i="4" s="1"/>
  <c r="F270" i="4"/>
  <c r="F258" i="4"/>
  <c r="F254" i="4"/>
  <c r="F252" i="4"/>
  <c r="F251" i="4"/>
  <c r="F249" i="4"/>
  <c r="F247" i="4"/>
  <c r="F243" i="4"/>
  <c r="F240" i="4"/>
  <c r="F237" i="4"/>
  <c r="F235" i="4"/>
  <c r="F233" i="4"/>
  <c r="F231" i="4"/>
  <c r="F229" i="4"/>
  <c r="F227" i="4"/>
  <c r="F224" i="4"/>
  <c r="F222" i="4"/>
  <c r="F220" i="4"/>
  <c r="F218" i="4"/>
  <c r="F216" i="4"/>
  <c r="F214" i="4"/>
  <c r="F212" i="4"/>
  <c r="F210" i="4"/>
  <c r="F208" i="4"/>
  <c r="F206" i="4"/>
  <c r="F204" i="4"/>
  <c r="F202" i="4"/>
  <c r="F169" i="4"/>
  <c r="F167" i="4"/>
  <c r="F165" i="4"/>
  <c r="F161" i="4"/>
  <c r="F159" i="4"/>
  <c r="F157" i="4"/>
  <c r="F155" i="4"/>
  <c r="F153" i="4"/>
  <c r="F151" i="4"/>
  <c r="F149" i="4"/>
  <c r="F147" i="4"/>
  <c r="F145" i="4"/>
  <c r="F143" i="4"/>
  <c r="F141" i="4"/>
  <c r="F139" i="4"/>
  <c r="F137" i="4"/>
  <c r="F135" i="4"/>
  <c r="F129" i="4"/>
  <c r="F127" i="4"/>
  <c r="F125" i="4"/>
  <c r="F121" i="4"/>
  <c r="F119" i="4"/>
  <c r="F117" i="4"/>
  <c r="F115" i="4"/>
  <c r="F113" i="4"/>
  <c r="F111" i="4"/>
  <c r="F109" i="4"/>
  <c r="F107" i="4"/>
  <c r="F105" i="4"/>
  <c r="F103" i="4"/>
  <c r="F101" i="4"/>
  <c r="F99" i="4"/>
  <c r="F96" i="4"/>
  <c r="F94" i="4"/>
  <c r="F92" i="4"/>
  <c r="F90" i="4"/>
  <c r="F88" i="4"/>
  <c r="F86" i="4"/>
  <c r="F84" i="4"/>
  <c r="F74" i="4"/>
  <c r="F82" i="4"/>
  <c r="F81" i="4"/>
  <c r="F72" i="4"/>
  <c r="F70" i="4"/>
  <c r="F68" i="4"/>
  <c r="F66" i="4"/>
  <c r="F63" i="4"/>
  <c r="F61" i="4"/>
  <c r="F59" i="4"/>
  <c r="F57" i="4"/>
  <c r="F55" i="4"/>
  <c r="F52" i="4"/>
  <c r="F47" i="4"/>
  <c r="F45" i="4"/>
  <c r="F43" i="4"/>
  <c r="F41" i="4"/>
  <c r="F39" i="4"/>
  <c r="F37" i="4"/>
  <c r="F2" i="4"/>
  <c r="D17" i="4" l="1"/>
</calcChain>
</file>

<file path=xl/sharedStrings.xml><?xml version="1.0" encoding="utf-8"?>
<sst xmlns="http://schemas.openxmlformats.org/spreadsheetml/2006/main" count="424" uniqueCount="241">
  <si>
    <t>CND</t>
  </si>
  <si>
    <t>FABBISOGNO ANNUALE</t>
  </si>
  <si>
    <t xml:space="preserve">DESCRIZIONE PRODOTTI </t>
  </si>
  <si>
    <t>G03040202</t>
  </si>
  <si>
    <t>Sfinterotomi tre lumi con canale aperto a c precaricato con filo guida punte 3.9; 4.4; 4.9 fr</t>
  </si>
  <si>
    <t>G0399</t>
  </si>
  <si>
    <t>P058001</t>
  </si>
  <si>
    <t>Stent Pancreatico Plastico 5 fr e 4 fr premontato compatibile con guida da 0.035"</t>
  </si>
  <si>
    <t>P0502</t>
  </si>
  <si>
    <t>G03010199</t>
  </si>
  <si>
    <t>Pallone da dilatazione della papilla di vater in pebax con indicazione per procedura DASE diam da 6 a 20 mm lunghezze da 3 a 5.5 cm, compatibile con sistema a scambio rapido</t>
  </si>
  <si>
    <t>G0301010402</t>
  </si>
  <si>
    <t>Catetere a palloncino per dilatazione biliare 4 cm e 6 cm</t>
  </si>
  <si>
    <t>G03050101</t>
  </si>
  <si>
    <t>Pallone da estrazione a diametro variabile con spalla quadrata in ogni misura compatinbile con sistema a guida corta con canale aperto a c</t>
  </si>
  <si>
    <t>G0305010202</t>
  </si>
  <si>
    <t>Cestelli di Dormia in nitinol con possibilità di litotrisia di emergenza</t>
  </si>
  <si>
    <t>C01040280</t>
  </si>
  <si>
    <t xml:space="preserve">Dispositivo di gonfiaggio  </t>
  </si>
  <si>
    <t>Precut ad ago tre lumi con canale aperto a c</t>
  </si>
  <si>
    <t>G03080301</t>
  </si>
  <si>
    <t xml:space="preserve">Spazzolino per citologia compatibile con sistema a guida corta </t>
  </si>
  <si>
    <t>G0380</t>
  </si>
  <si>
    <t>Stent Biliare Metallico in platinol disponibile in versione non coperta, parzialmente e totalmente coperta, inclusa indicazione benigna</t>
  </si>
  <si>
    <t>Pallone da estrazione  a diametro variabile con spalla quadrata in ogni misura compatibile con sistema a guida corta con canale aperto a c</t>
  </si>
  <si>
    <t>Palloni da dilatazione monouso. Latex free. Palloncino esofageo, pilorico, colico e biliare (indicazione DASE) ad espansione radiale controllata in Pebax con marker radiopaco prossimale. Possibilità di gonfiare ogni palloncino a 3 diversi diametri memorizzati (es. 6 – 7 - 8 mm) a cui corrispondono 3 pressioni predeterminate (es. 3 – 6 – 10 ATM). Diametri esterni dai 6 ai 20 mm. Lunghezza pallone di 5.5 cm. Forma del pallone con spalle corte e arrotondate e di colore trasparente. Filoguidato da 0.035’’. cm. Catetere con lunghezza di 180 cm e 240 cm..</t>
  </si>
  <si>
    <t>modificato</t>
  </si>
  <si>
    <t>G03040201</t>
  </si>
  <si>
    <t>Papillotomo monouso  da 6.5 French ,rastremato 4,5 FR., punta a cupola, lama di taglio da 25 mm., con filoguida pre-inserito cm.480 /0.35 punta idrofila, via per mezzo di contrasto e luer-lock per blocco filo-guida, sterile.</t>
  </si>
  <si>
    <t xml:space="preserve">Bisturi ad ago da precut, triplo lume,con punta distale altamente radiopaca </t>
  </si>
  <si>
    <t>Filo guida monouso sterile isolato con punta idrofila in materiale idrofilo, diritta e angolata, lunghezza 450 cm e 270 cm, calibro 0.035" - 0,025". Anima in nitinol, rivestimento fluorinato a 2 colori contrastanti con disegno incrociato, porzione distale di 7 cm idrofila, marker radiopaco a 5 e 7 cm,e marker endoscopico spiralato fino a 9 cm.Risposta alla torsione 1:1 con rigidità ottimale anche nello 0'025’’ adatto anche allo scambio accessori e al posizionamento protesi.</t>
  </si>
  <si>
    <t>Guida angiografica idrofila in nichel titanio (NITINOL) Standard, Stiff, Super Stiff, marcatura interna in tungsteno, rivestimento esterno idrofilo con polimero idrofilo M. Curva dritta e angolata, corpo unico senza saldature.</t>
  </si>
  <si>
    <t>Lunghezza da 260 a 450cm</t>
  </si>
  <si>
    <t>Punta liscia e arrotondata 3 cm.</t>
  </si>
  <si>
    <t xml:space="preserve"> Diametri 0.020-0.025, 0.032-0.035, 0.038</t>
  </si>
  <si>
    <t>Cestello per recupero calcoli monouso ad otto filamenti in Nitinol per la rimozione di calcoli,alternativo ai cestelli di dormia tradizionali e ai palloncini per estrazione.Esclusivo design elicoidale a “vortice”, filoguidato e con possibilità di litotrissia. Connessione luer-lock per l’instillazione del mezzo di contrasto. Dotato di aggancio a “C” per scambio rapido con strumenti in dotazione.</t>
  </si>
  <si>
    <t>Set stent pancreatico, stent con aletta distale, fori per drenaggio sullo stent,provvisto di catetere spingitore da cm.  170, da 5 French, lunghezze varie: cm 3,5,7,9,12,15,sterile.</t>
  </si>
  <si>
    <t>Palloncino monouso per dilatazione via biliare, lunghezza 4 cm, diametri 4,6,8 e10 mm, uscita del filo guida a 9 cm dalla punta, per rapido scambio, doppio sistema di gonfiaggio interno, sterile</t>
  </si>
  <si>
    <t>G03050199</t>
  </si>
  <si>
    <t xml:space="preserve"> G030502</t>
  </si>
  <si>
    <t>Sistema di litotrissia intracanalare premontato consistente in:</t>
  </si>
  <si>
    <t>G03040299</t>
  </si>
  <si>
    <t>G03040501</t>
  </si>
  <si>
    <t>Set drenaggio naso biliare</t>
  </si>
  <si>
    <t>Z12029085</t>
  </si>
  <si>
    <t>Cateteri per colangioscopia digitale</t>
  </si>
  <si>
    <t>G030499</t>
  </si>
  <si>
    <t xml:space="preserve">Pinza da biopsia </t>
  </si>
  <si>
    <t xml:space="preserve">Cestello di recupero </t>
  </si>
  <si>
    <t>Ansa di recupero</t>
  </si>
  <si>
    <t>Z12020508</t>
  </si>
  <si>
    <t>A01020102</t>
  </si>
  <si>
    <t>Ago da FNA ecoendoscopico in cromo cobalto 22G; 25G; 19G</t>
  </si>
  <si>
    <t>Ago da FNB in lega di cromo cobalto con 3 punte asimmetriche e pattern ecogenico circonferenziale fino alla punta</t>
  </si>
  <si>
    <t>G03020102</t>
  </si>
  <si>
    <t>Aghi da sclerosi monouso. Calibri 23 G e 25 G, lunghezza del catetere circa 200 cm, diametro esterno del catetere da 1.8 mm e 2.3 mm. Lunghezza ago non superiore ai 4 mm. Catetere interno a stella.</t>
  </si>
  <si>
    <t>G030202</t>
  </si>
  <si>
    <t>Clip per emostasi gastrointestinale, rotante e riapribile innumerevoli volte, lunghezze catetere 230 cm, misure apertura clip 5-9-11 e 16 mm, sistema di rotazione 1:1 con comando dedicato posto nella parte distale del manipolo, catetere ricoperto in PE per una migliore scorrevolezza, compatibile con canale da 2,8 mm. Dispositivo munito di sistema per la rimozione della clip post-rilascio in caso di necessità e certificata CE per utilizzo specifico con duodenoscopio, compatibili con RM, sterile monouso.</t>
  </si>
  <si>
    <t>Clip endoscopica Monouso. Premontata. Possibilità di aprire e chiudere la clip prima del rilascio definitivo per 5 volte. Apertura valva 11 mm. Lunghezza di lavoro 155 cm e 235 cm. Indicazione profilattica post polipectomia, ruotabile dal primo operatore</t>
  </si>
  <si>
    <t>Clip emostatica endoscopica completa di introduttore monouso 230 cm,  clip apertura fino a 17 mm, barrette stabilizzatrici in Nitinol sulla clip, clip rotanti 360°, clip apribile e chiudibile piu' volte prima del rilascio, sterile.</t>
  </si>
  <si>
    <t>G03020301</t>
  </si>
  <si>
    <t xml:space="preserve">Sistema monouso per la legatura ad elastici delle Varici esofagee, da 4 a 10 elastici  </t>
  </si>
  <si>
    <t>M040599</t>
  </si>
  <si>
    <t>Dispositivo Endoscopico Emostatico Spray di origine minerale, completo di caricatore CO2 e n. 2 cateteri da 7 e 10 french lunghezza 220 cm.</t>
  </si>
  <si>
    <t>G03030102</t>
  </si>
  <si>
    <t>Ansa monouso. Manipolo a tre anelli. Cappio in acciaio inossidabile plurifilamento e guaina in Teflon. Ampiezza cappio 30 mm, ovale 27 mm; rotonda da 10mm a 30mm Indicazione per uso a caldo e a freddo</t>
  </si>
  <si>
    <t>Ansa monouso come sopra Monofilamento</t>
  </si>
  <si>
    <r>
      <t xml:space="preserve">Ansa monouso </t>
    </r>
    <r>
      <rPr>
        <u/>
        <sz val="11"/>
        <color theme="1"/>
        <rFont val="Calibri"/>
        <family val="2"/>
        <scheme val="minor"/>
      </rPr>
      <t>tipo ovale standard</t>
    </r>
    <r>
      <rPr>
        <sz val="11"/>
        <color theme="1"/>
        <rFont val="Calibri"/>
        <family val="2"/>
        <scheme val="minor"/>
      </rPr>
      <t xml:space="preserve"> per polipi peduncolati, a filo intrecciato morbido da 0,47mm per taglio lento e controllato, apertura ansa 10 e 15mm, lunghezza 2300mm, manico integrato con scala graduata, pronta all’uso. </t>
    </r>
  </si>
  <si>
    <r>
      <t xml:space="preserve">Ansa monouso, </t>
    </r>
    <r>
      <rPr>
        <u/>
        <sz val="11"/>
        <color theme="1"/>
        <rFont val="Calibri"/>
        <family val="2"/>
        <scheme val="minor"/>
      </rPr>
      <t>tipo ovale monofilamento</t>
    </r>
    <r>
      <rPr>
        <sz val="11"/>
        <color theme="1"/>
        <rFont val="Calibri"/>
        <family val="2"/>
        <scheme val="minor"/>
      </rPr>
      <t xml:space="preserve"> da 0,3mm, a rigidità elevata per mantenere ampia apertura e grip sulla mucosa dei polipi piatti del colon, a ridotto potere coagulativo, apertura 10, 15 e 25mm, lunghezza 2300mm.</t>
    </r>
  </si>
  <si>
    <t xml:space="preserve"> G03020302</t>
  </si>
  <si>
    <r>
      <t>Sistema premontato monouso di posizionamento loop in nylon, sterile, per l'emostasi dei polipi pre e post-polipectomia consistente in un applicatore monouso con guaina in teflon e manico integrato + un loop in nylon, premontato, con apertura di 30 mm, a sezione quadrata antiarricciamento. Lunghezza operativa 2300 mm circa, compatibile canale 2.8 mm.</t>
    </r>
    <r>
      <rPr>
        <b/>
        <sz val="11"/>
        <color theme="1"/>
        <rFont val="Calibri"/>
        <family val="2"/>
        <scheme val="minor"/>
      </rPr>
      <t xml:space="preserve"> </t>
    </r>
  </si>
  <si>
    <t>G03080102</t>
  </si>
  <si>
    <t>Pinze monouso per estrazione corpi estranei dente di topo</t>
  </si>
  <si>
    <t>Pinze monouso per estrazione corpi estranei alligatore</t>
  </si>
  <si>
    <t>Pinze monouso per estrazione corpi estranei combo</t>
  </si>
  <si>
    <t>R0799</t>
  </si>
  <si>
    <t xml:space="preserve">Cestelli monouso per recupero corpi estranei </t>
  </si>
  <si>
    <t>W050299</t>
  </si>
  <si>
    <t>Trappole monouso per il recupero polipi, in plastica trasparente, dotato di quattro camere numerate, coperchio munito di tubi di collegamento per l’aspirazione e l’endoscopio, muniti di doppio tappo ermetico per il trasporto in laboratorio.</t>
  </si>
  <si>
    <t xml:space="preserve">Pinza a tripode monouso compatibile canale 2.8 mm per recupero polipi/copri estranei. Guaina in teflon, apertura branche 20 mm, lunghezza operativa 2300 mm circa. Manico integrato in materiale plastico. </t>
  </si>
  <si>
    <t>G0308010101</t>
  </si>
  <si>
    <t>Pinze da biopsia pediatriche Monouso. Valve indipendenti con doppio tirante , in acciaio inossidabile, latex free, con doppio foro di fenestrazione per un maggior prelievo di tessuto. Catetere di introduzione dotato di markers di posizionamento. Compatibilità con canali di lavoro ≥ 2.0 mm. Disponibili con e senza ago in lunghezze ≥ 160 cm.</t>
  </si>
  <si>
    <t> G03020399</t>
  </si>
  <si>
    <t>Sistema di Clip Over The Scope, per il trattamento endoscopico di perforazioni della parete gastrointestinale, di fistole post-chirurgiche e di deiscenze anastomotiche, di sanguinamenti di lesioni e da grossi vasi rimovibile. Set contenente:</t>
  </si>
  <si>
    <t>N. 2 Manipoli, un cappuccio con premontata la clip ed un filo di sutura intracanalare (da 165cm e 220cm)</t>
  </si>
  <si>
    <t>Pinza ad ancora con punte verso l'esterno per agganciare il tessuto di piccole lesioni e fistole</t>
  </si>
  <si>
    <t>Pinza con due morsi ad apertura asimmetrica con comando separato per afferrare i lembi di tessuto</t>
  </si>
  <si>
    <t>Set per la rimozione di clip OTSC e/o FTRD composto da catetere flessibile a corrente continua. GASTRO E COLON</t>
  </si>
  <si>
    <t>G030399</t>
  </si>
  <si>
    <t>Sistema monouso per la resezione endoscopica a tutto spessore di lesioni gastroenteriche composto da: Endoclip in nitinol con denti appuntiti premontata su cappuccio applicatore, ansa monopolare integrata nella parte distale del cappuccio, manipolo rotante per il rilascio, catetere ad uncino per la retrazione del filo, guaina flessibile protettiva, catetere monopolare per la marcatura della lesione, pinza da presa per la retrazione del tessuto, con cappuccio applicatore per prova preliminare, GASTRO e COLON</t>
  </si>
  <si>
    <t>Punta elettrificata monouso per dissezione sottomucosa, dotata di lume integrato per l'instillazione di liquido atta al sollevamento della sottomucosa,  compatibile canale 2.8 mm, con punte di vari modelli da 1 a 3 mm</t>
  </si>
  <si>
    <t>Kit per iniezione sottomucosa di sodio ialuronato.</t>
  </si>
  <si>
    <t>A03020101</t>
  </si>
  <si>
    <t>Kit per tatuaggio endoscopico composto da  siringa premontata con attacco luer contenente il marker pigmento di carbone sterile o altro  ed ago endoscopico da iniezione monouso da 21G X 4 mm  lungh. 230 cm</t>
  </si>
  <si>
    <t>G020199</t>
  </si>
  <si>
    <t>Cannula Spray monouso per cromoendoscopia  con punta metallica diam. 2.4 mm di lunghezza adatta per gastroscopio (circa 180 cm) e colonscopio (230 cm) con foro singolo radiale, getto standard e/o spray , autoclavabile con attacco Luer Lock</t>
  </si>
  <si>
    <t>G030799</t>
  </si>
  <si>
    <t>kit per cromoendoscopia esofagea  composto da siringa 10 ml con soluz. Di Lugol 2% e catetere spray monouso di 150-220 cm</t>
  </si>
  <si>
    <t>P0501</t>
  </si>
  <si>
    <t>Protesi esofagee cervicali, anche con sistema antimigrazione, autoespandibili totalmente ricoperte in monofilamento di nitinol o altro materiale metallico dotato di memoria di forma, maglia autoconformante certificata (certificazione originale del produttore), con estremità atraumatiche,recuperabili e rimovibili (rimovibilità certificata nelle IFU). Conformazione con testa prossimale svasata di 2 mm rispetto al corpo. A rilascio distale e prossimale</t>
  </si>
  <si>
    <t>P0503</t>
  </si>
  <si>
    <t>Protesi enterali intracanalari auto espandibili, multifilamento in Nitinol, estremità atraumatiche, sistema di rilascio a basso profilo da 10 Fr, recuperabile e riposizionabile fino al 70% del rilascio. Duodenale: Diametri 22 / 27 mm; Lunghezze stent 6- 9 – 12 cm; lunghezza catetere 230 cm. Colica: Diametri 22 / 27 mm, 25 – 30 mm; Lunghezze stent 6- 9 – 12 cm; lunghezza catetere 230 cm, 135 cm.</t>
  </si>
  <si>
    <t>Protesi enterali TTS autoespandibili, maglia  autoconformante  certificata (certificazione  originale  del produttore), non ricoperte , parzialmente ricoperte e totalmente coperte (rimovibilità certificata nelle IFU) in monofilamento di nitinol o altro materiale metallico dotato di memoria di forma. filoguidate, con markers radiopachi, diametri da 18 a 28, varie lunghezze.</t>
  </si>
  <si>
    <t>Protesi Gastrica (indicata per la complicanze della chirurgia bariatrica ) antimigrazione, autoespandibile, OTW , completamente ricoperta, con doppia copertura in silicone e PTFE, e rimovibile tramite doppio cappio prossimale e distale (rimovibilità certificata nelle IFU). Testa prossimale con innesto a scalino coperta in silicone e corpo in maglia autoconformante certificata (certificazione originale del produttore) coperto in PTFE. Sistema antimigrazione costituito da 2 bumper coperti in silicone posizionati esternamente lungo il corpo della protesi. Maglia in monofilamento di nitinol o altro materiale metallico dotato di memoria di forma. A rilascio distale, con markers radiopachi, diametri 24mm, lunghezze 12-18-20.</t>
  </si>
  <si>
    <t>Stent metallico biliare Nitinol, rilascio controllato lunghezza 4, 6, 8, 10 cm, diametro 6-8-10 mm</t>
  </si>
  <si>
    <t xml:space="preserve">Papillotomo monouso a tre lumi separati, compatibile con filo guida da 0,035", filo di taglio monofilamento 15-20 - 30 mm con rivestimento isolante di sicurezza nella porzione prossimale (Clevercut), lunghezza naso 3 e 7 mm. Punta dotata di marker radiopaco, rastremata e precurvata. Con aggancio a “C” per scambio rapido con strumenti in dotazione. Manico integrato.    </t>
  </si>
  <si>
    <t>Palloncino per estrazione calcoli monouso, triplo lume, catetere da 6.6 French, palloncino a gonfiaggio progressivo , misure da 8.5 a 18., via per filo guida, via per mezzo di contrasto con fuoriuscita  dopo il palloncino,foro per scambio rapido accessoria 9 cm. dalla punta del catetere,maker endoscopici a 5,10,15 cm. dall'etremità distale del catetere, sterile.</t>
  </si>
  <si>
    <t xml:space="preserve">Sistema di introduzione stent biliari PREMONTATI da 7 a 10 fr , foro  con banda radiopaca per utilizzo guida corta, completo di stent biliare  tipo Cotton Leung lunghezze cm.7,9, 12,15, sterile.  </t>
  </si>
  <si>
    <t>Spazzolino citologico endoscopico , catetere da 8 french, lunghezza 200 cm, spazzolino diametro 3 mm, lunghezza cm. 2.5,provvisto di punta filiforme 1,5 cm, compatibile filo guida 0.35 inch,  foro per utilizzo guida corta sterile.</t>
  </si>
  <si>
    <t xml:space="preserve">- cestello monouso sterile,premontato con camicia interna in teflon scorrevole ed esterna metallica,ampiezza del cestello 26mm e 30mm, rotante, disponibile anche filoguidabile in punta al cestello (0,035"). </t>
  </si>
  <si>
    <t xml:space="preserve">- Manico autoclavabile compatibili con cestelli di cui sopra. </t>
  </si>
  <si>
    <r>
      <t>Sistema "2 in 1" per la sfinteroplastica biliare, costituito da un unico device che incorpora:papillotomo monorail adatto anche all'operativa a guida corta, con filo di taglio dotato di rivestimento isolante di sicurezza nella porzione prossimale, naso da 7mm rastremato a 4,4fr, filo di taglio monofilamento da 30mm;palloncino in poliuretano per dilatazione dello Sfintere di Oddi (sfinteroplastica biliare) a 3 diametri crescenti (12-15-18 mm), dotato di marker radiologico a ciascuna estremità e di marker endoscopico al centro del palloncino.Compatibile con filo guida da 0,035'' Monouso, sterile.</t>
    </r>
    <r>
      <rPr>
        <sz val="11"/>
        <color theme="1"/>
        <rFont val="Calibri"/>
        <family val="2"/>
        <scheme val="minor"/>
      </rPr>
      <t xml:space="preserve"> </t>
    </r>
  </si>
  <si>
    <r>
      <t xml:space="preserve">Ansa monouso </t>
    </r>
    <r>
      <rPr>
        <i/>
        <u/>
        <sz val="11"/>
        <color theme="1"/>
        <rFont val="Calibri"/>
        <family val="2"/>
        <scheme val="minor"/>
      </rPr>
      <t xml:space="preserve">a freddo </t>
    </r>
    <r>
      <rPr>
        <i/>
        <sz val="11"/>
        <color theme="1"/>
        <rFont val="Calibri"/>
        <family val="2"/>
        <scheme val="minor"/>
      </rPr>
      <t xml:space="preserve">per polipi diminutivi e sessili, a filo sottile intrecciato, </t>
    </r>
    <r>
      <rPr>
        <i/>
        <u/>
        <sz val="11"/>
        <color theme="1"/>
        <rFont val="Calibri"/>
        <family val="2"/>
        <scheme val="minor"/>
      </rPr>
      <t>con possibilità di utilizzo anche a caldo</t>
    </r>
    <r>
      <rPr>
        <i/>
        <sz val="11"/>
        <color theme="1"/>
        <rFont val="Calibri"/>
        <family val="2"/>
        <scheme val="minor"/>
      </rPr>
      <t>, apertura 7-10-15mm, lunghezza 2300mm.</t>
    </r>
  </si>
  <si>
    <t xml:space="preserve">Pinze da biopsia Monouso. Varie capacità di morso, in acciaio inossidabile, latex free. Catetere di introduzione dotato di markers di posizionamento. Disponibili con e senza ago in lunghezza fino a 240 cm.     </t>
  </si>
  <si>
    <t>Guida tipo amplatz super stiff 0.038" X 260 cm per impianto protesi esofagee</t>
  </si>
  <si>
    <t>Filo guida super stiff per impianto protesi colorettali . 500CM X 0.035" rastremata, monouso</t>
  </si>
  <si>
    <t>Z12010980</t>
  </si>
  <si>
    <t>Sistema a radiofrequenza  per il trattamento dell'esofago di Barrett tramite termoablazione. (NB. La ditta aggiudicataria dovrà fornire in comodato d'uso gratuito n. 1 controller) - Dispositivi dedicati monouso come di seguito descritti</t>
  </si>
  <si>
    <t>K0299</t>
  </si>
  <si>
    <t>Catetere tipo TTS 1100</t>
  </si>
  <si>
    <t xml:space="preserve">Catetere tipo Halo 360 </t>
  </si>
  <si>
    <t>Z120705</t>
  </si>
  <si>
    <t>G02020201</t>
  </si>
  <si>
    <t>Sonde PEG. Kit completo per gastrostomia percutanea endoscopica per alimentazione enterale, rimovibile dall’esterno composto da: sonda per alimentazione in silicone o altro idoneo materiale biocompatibile a lunga permanenza, radiopaco, dispositivo di bloccaggio interno, connettore per l’alimentazione, ago introduttore, filo guida, eventuale dilatatore, forbici, bisturi, garze sterili, telino sterile.  Sonda 12 – 14- 16- 18 - 20 – 22 e 24 – 28 Fr. Tecnica pull e push.</t>
  </si>
  <si>
    <t>A030403</t>
  </si>
  <si>
    <t>Kit pallone di sostituzione per alimentazione enterale in puro silicone, profilo standard, tubo di connessione esterno dritto o angolato. 12 – 14 – 16 – 18 – 20 – 22 - 24 – 28 Fr.</t>
  </si>
  <si>
    <t>G030804</t>
  </si>
  <si>
    <t>Boccagli per endoscopia, monouso da 60 Fr, da 54 Fr con e senza ritenzione dental e pediatrico da 38 Fr con e senza fissaggio elastico</t>
  </si>
  <si>
    <t>Boccagli per gastroscopia tipologia standard, pediatrici e con raccordo morbido per ossigenoterapia, munito di cintino preassemblato, non sterile, monouso</t>
  </si>
  <si>
    <t>G020499</t>
  </si>
  <si>
    <t>Stent biliare plastico monouso latex free doppio pig tail diametri interni 7 e 10 fr, lunghezza da 3 a 15 cm</t>
  </si>
  <si>
    <t>Sistema di rilascio per suddetto stent in plastica impugnatura ergonomica con meccanismo di bloccaggio e sbloccaggio.</t>
  </si>
  <si>
    <t>G03020399</t>
  </si>
  <si>
    <t>Sistema di clip over the scope per il trattamento endoscopico di fissaggio di stent metallici del tratto gastro intestinale</t>
  </si>
  <si>
    <t>Ago per aspirazione ecoendoscopica con sistema che consente di rimuovere e di riposisizionare l’ago in caso di multipli passaggi. Misure ago G 19,22,25</t>
  </si>
  <si>
    <t>Ago di ricarica per agoaspirazione ecoendoscopica. Misura G 19,22,25</t>
  </si>
  <si>
    <t>Sistema per biopsia ecoendoscopica con ago premontata. Misure ago G 19,22,25</t>
  </si>
  <si>
    <t>Cappuccio gommato monouso “a campana” di protezione per rimozione corpi estranei taglienti</t>
  </si>
  <si>
    <t>Cappucci da mucosectomia/ESD in plastica trasparente diritto e obliquo, morbido, monouso, con foro laterale per drenaggio dello sporco, da apporre sul distale dell'endoscopio per dissezione sottomucosa varie misure compatibili con endoscopi in dotazione</t>
  </si>
  <si>
    <t>K02040199</t>
  </si>
  <si>
    <t>Sonde argon plasma monouso con cavo e filtro integrato con diametro 2,3 e 3,2,lunghezza2,2m,con uscita frontale e 360° sterile monouso.</t>
  </si>
  <si>
    <t>Protesi esofagee TTS autoespandibili, non ricoperte, parzialmente ricoperte, e totalmente ricoperte in silicone e rimovibili tramite cappio di rimozione posizionato sulla testa prossimale ( rimovibilità certificate IFU). Maglia in monofilamento di nitinol o altro materiale metallico dotato di memoria di forma, a doppia svasatura, marker radiopachi a livello distale, prossimale e centrale. Sistema a rilascio distale TTS, filoguidato, con radiopachi e marker endoscopici. Misura 18- 20-22, lunghezze da 6 a 15 cm</t>
  </si>
  <si>
    <t>P 0502</t>
  </si>
  <si>
    <t>Protesi in monofilamento di nitinol per drenaggio ecoguidato: totalmente ricoperta in silicone e rimovibile, testa ampiamente svasata per evitare la dislocazione e con sistema elastico di autoadattamento allo spessore delle pareti degli organi attraversati, diametri 8,10,16 mm, indicata per il drenaggio transgastrico di pseudocisti e della colicisti, sistema di rilascio certificato</t>
  </si>
  <si>
    <t xml:space="preserve"> Sistema monouso per gastroscopi e colonscopi per l’aggiunta di un canale operativo supplementare da 3.00 mm, compatibile con accessori fino a 2.8 mm, composto da cappuccio posizionabile sulla punta dell’endoscopio, canale accessorio esterno all’endoscopio, adattatore con valvola da fissure sull’impugnatura dell’endoscopio</t>
  </si>
  <si>
    <t>Papillotomo ad ago per cisto-enterostomia(Cistotomo),catetere esterno da 10 French,lunghezza catetere 165 cm,anello diatermico da 10 french.accettante filo guida da .035 inch,sterile.</t>
  </si>
  <si>
    <t>Fluido viscoadattativo in soluzione polimerica termosensibile per iniezioni del trattamento di ESD/EMR confezione da 5 pezzi sterili in fialette da 20 ml</t>
  </si>
  <si>
    <t>G0301010202</t>
  </si>
  <si>
    <t>Dilatatore a palloncino per acalasia (pneumatico) lunghezza palloncino 10cm, diametri 30,35 e 40 mm. Completo di filo guida</t>
  </si>
  <si>
    <t>Dispositivo di legatura elastico per mucosectomia composto da cappuccio con dispositivo di legatura ad elastici da 6 lacci con possibilità di irrigazione e ansa da 15 x 25 mm compatibile con canale operativo da 2.8 e 3.7 mm</t>
  </si>
  <si>
    <t>Telo monouso latex free impermeabile da utilizzare durante le procedure endoscopiche, provvisto di estremità che ne permettono la chiusura al fine di posizionare l’endoscopio al suo interno al termine della procedura per trasportarlo in sicurezza</t>
  </si>
  <si>
    <t>T025</t>
  </si>
  <si>
    <t>Boxer per colonscopia</t>
  </si>
  <si>
    <t>Gel lubrificante idrosolubile per endoscopia digestiva privo di paraffine, grassi, siliconi e sostanze anestetiche</t>
  </si>
  <si>
    <t xml:space="preserve">Bavagli con sacca di raccolta per gastroscopia monouso in TNT idrorepellente ed antiallergico, </t>
  </si>
  <si>
    <t>Overtube per esofago a doppia camicia concentrica e centimetrata dotata di punta smussata per la protezione dell'esofago durante l'introduzione e di valvola antisfiato. Lunghezza overtube 50 cm diametro per endoscopi standard ed operativi.</t>
  </si>
  <si>
    <t>G03030101</t>
  </si>
  <si>
    <t>Ansa monofilamento di spessore maggiorato con punta atraumatica arrotondata e rete morbidacucita e ritagliata su tutta la circonferenza, con possibilità di rotazione dell’ansa, lunghezza 160, 230 e 260 cm, diametro 1,8 e 2,5 mm, sterile monouso, forma ovale per recupero polipi misure mm 15x25, 25x45, 30x60, 40x65, 50x80 (rimozione Enbloc)</t>
  </si>
  <si>
    <t>G03080199</t>
  </si>
  <si>
    <t>Pinza bipolare per emostasi con diametro 2,6mm e lunghezza 220mm sterile monouso.</t>
  </si>
  <si>
    <t>K02010199</t>
  </si>
  <si>
    <t>Sonda per dissezione sottomucosa con diametro 2,3 mm e lunghezza 1,9 m sterile monouso di tipo T/I/O</t>
  </si>
  <si>
    <t>Sonda argon plasma con sollevamento con diametro 2,3 e lunghezza 1,9m sterile monouso</t>
  </si>
  <si>
    <t>Z1104018001</t>
  </si>
  <si>
    <t>Stent polimerico sterile biodegradabile per drenaggio biliare e pancreatico, profilo a sezione trasversale scanalato.
Con capacità di adattarsi alla naturale curvatura del dotto biliare e pancreatico, dotato di estremità a doppia punta rastremata. In materiale idoneo alla visualizzazione con fluoroscopio.
Misure fr 4 e 5 per le pancreatiche e fr 8 e 10 per le biliari, lunghezze varie</t>
  </si>
  <si>
    <t>Polvere emostatica composto di anidride succinica e destrano ossidato).
Kit con corpo spray, catetere fr 8 e fiala di polvere</t>
  </si>
  <si>
    <t xml:space="preserve">Cappuccio distale trasparente dritto ed  obliquo, tipo rigido, pluriuso, con bordo per alloggiamento ansa, da apporre al distale dello strumento. Apertura standard, ampiezza massima legata alle dimensioni del terminale distale dell'endoscopio utilizzato   </t>
  </si>
  <si>
    <t>Ago di ricarica per sistema per biopsia ecoendoscopica con ago premontata. Misure ago G 19, 22, 25</t>
  </si>
  <si>
    <t>5 kit (da 5 fiale)</t>
  </si>
  <si>
    <t xml:space="preserve">  </t>
  </si>
  <si>
    <t>Minisonda ecografica trasendoscopica per endoscopi, possibilità di inserire filo guida, possibilità di scansioni radiali e/o lineari anche in maniera congiunta.</t>
  </si>
  <si>
    <t xml:space="preserve">Dispositivo per litotrissia elettroidraulica per la frantumazione di calcoli nel sistema pancreatico biliare, composto da:           </t>
  </si>
  <si>
    <t>Z12029082</t>
  </si>
  <si>
    <t xml:space="preserve">sonda flessibile monuoso </t>
  </si>
  <si>
    <t xml:space="preserve">un controller (noleggio annuo) </t>
  </si>
  <si>
    <t>G030204</t>
  </si>
  <si>
    <t>K020180</t>
  </si>
  <si>
    <t>Cavo adattatore compatabilità</t>
  </si>
  <si>
    <t>G0380ZA</t>
  </si>
  <si>
    <t>Liquido emostatico in siringa precaricata e catetere applicatore dedicato per endoscopia:</t>
  </si>
  <si>
    <t>Siringa da 5ml</t>
  </si>
  <si>
    <t>Siringa da 10ml</t>
  </si>
  <si>
    <t>Catetere per ablazione a radiofrequenza di tessuto benigno e maligno nel tratto pancreatico e biliare</t>
  </si>
  <si>
    <t>sistema di chiusura post resezione ed difetti della mucosa maggiore di 2 cm con due rebbi e quattro denti monouso orientabile con possibilità di rotazione anche dal primo operatore</t>
  </si>
  <si>
    <t>Sistema di drenaggio ecoendoscopico con indicazioni per pseudo cisti pancreatiche, vie biliari e colecisti, in nitinol completamente rivestito con cistotomo integrato in punta ed deve prevedere una tecnica di rilascio totalmente ecoguidato e a singolo operatore</t>
  </si>
  <si>
    <t>Dispositivo di chiusura intracanalare monouso con filo di sutura in poliproilene per l'avvicinamento di tessuti molli del tratto gastrointestinale compatibile con gastroscopio o colonscopio</t>
  </si>
  <si>
    <t>H9007</t>
  </si>
  <si>
    <t>H020303</t>
  </si>
  <si>
    <t xml:space="preserve">Serraggio delle suture per lo strumento sopra descritto disponibili in versione lunga e corta </t>
  </si>
  <si>
    <t>Sistema completo trattamento dei sanguinamenti procedurali attivi e/o tardivi e delle lesioni della mucosa gastrointestinale</t>
  </si>
  <si>
    <t>G0302039920</t>
  </si>
  <si>
    <t>Sistema monouso per il posizionamento di clip a stella dotata di sei punte a 360° per afferrare il tessuto e fornire una chiusura efficace delle perforazioni. Sistema di rilascio della clip con pistone attivatore a pollice. Dispositivo preferibilmente extraconalare per non occupare il canale bioptico dell'endoscopio</t>
  </si>
  <si>
    <t>A0299</t>
  </si>
  <si>
    <t>Gel emostatico sintetico trasparente, biocompatibile, pronto all'uso, precaricato in siringhe da 5ml. Completo di catetere dedicato. Indicazione per sanguinamenti attivi e tardivi in confezione monouso sterile.</t>
  </si>
  <si>
    <t>Gastroscopio monouso sterile ad ampio campo Visivo, 140° impugnatura ergonomica con 3 interruttori programmabili sul manipolo. La ditta aggiudicatrice dovrà fornire in uso gratuito la consolle dedicata.</t>
  </si>
  <si>
    <t>Sistema politectomia e colorazione, autoclavabile, disassemblabile</t>
  </si>
  <si>
    <t>Ansa con cavo intrecciato plurifilamento, ovale con apertura di 15mm, 25mm, 35 mm, 45 mm</t>
  </si>
  <si>
    <t>Ansa con cavo intrecciato plurifilamento, esagonale con apertura 25 mm</t>
  </si>
  <si>
    <t>Ansa ovale con cavo monofilamento extra rigido a memoria di curva presagomata diametro 10, 15, 20, 25, 30, 35.</t>
  </si>
  <si>
    <t>G03030199</t>
  </si>
  <si>
    <t>Colorante in fiale ad alta compatibilità e permanenza in situ certificate</t>
  </si>
  <si>
    <t>G030805</t>
  </si>
  <si>
    <r>
      <t xml:space="preserve">Dispositivo recupero volumi rete 6 cm³ </t>
    </r>
    <r>
      <rPr>
        <sz val="8"/>
        <color rgb="FF000000"/>
        <rFont val="Calibri"/>
        <family val="2"/>
        <scheme val="minor"/>
      </rPr>
      <t>con maglia a bordi, ovale, monouso catetere da 2,5 mm</t>
    </r>
  </si>
  <si>
    <t>Dispositivo recupero volumi rete 8 cm³ con maglia a bordi, ovale, monouso catetere da 2,5 mm, dotato di serbatoio per recupero multiplo facilitato</t>
  </si>
  <si>
    <t>Dispositivo recupero volumi rete 6 cm³ tipo aquilone rotante, monouso catetere da 2,5 mm</t>
  </si>
  <si>
    <t>Sistema a cassetti estraibili per campionatura sicura, anticontaminazione</t>
  </si>
  <si>
    <t>Sistema per mucosectomia e dissezione per tecnica di resezione sia a caldo che a freddo con forma tipo Kite</t>
  </si>
  <si>
    <t>G030030199</t>
  </si>
  <si>
    <t>Ansa con forma tipo Kite monouso diametro 10 mm, 15 mm</t>
  </si>
  <si>
    <t xml:space="preserve">Ansa con ago da infiltrazione integrato diametro 15 mm, 22 mm, 30 mm monouso </t>
  </si>
  <si>
    <t>A019007</t>
  </si>
  <si>
    <t>Ago con anima anti schiacciamento, lunghezza 230 cm, 20G,  22G E 23G</t>
  </si>
  <si>
    <t>Pinza girevole per procedura ESD dotata di valve serrate rotanti per una presa sicura della mucosa, con bordo esterno isolato per minizzare il rischio di danneggiamento dei tessuti, per avvicianre ad un angolo più preciso, con punta progettata per la sicurezza e la capacità di trattamento                         35-3,5; 1800; 2,8 ____ 50-5,0; 1800; 2,8</t>
  </si>
  <si>
    <t>Criteri di valutazione come specificati nel lotto 1</t>
  </si>
  <si>
    <t>Sfinterotomi tre lumi rotante con canale aperto a c precaricato con filo guida punte 3.9; 4.4; 4.9 fr</t>
  </si>
  <si>
    <t xml:space="preserve"> Stent Biliare Plastico premontato diam interni 7fr; 8.5fr; 10 fr , recuperabile, lunghezza da 7 a 15 cm</t>
  </si>
  <si>
    <t>Guide da 0.025 con doppia punta idrofila una da 5cm e una da 10cm</t>
  </si>
  <si>
    <t xml:space="preserve">Fili guida 0.035 teflonati con doppia punta idrofilica una da 5 cm e una da 10 cm </t>
  </si>
  <si>
    <t>Videocapsula per l'endoscopia dell'intestino tenue</t>
  </si>
  <si>
    <t>Videocapsula per l'endoscopia dell'intestino crasso</t>
  </si>
  <si>
    <t>Videocapsula per l'endoscopia dell'interno tratto intestinale per la diagnosi e il monitoraggio della malattia Crohn</t>
  </si>
  <si>
    <t>Capsula per la prova pervietà intestinale</t>
  </si>
  <si>
    <r>
      <rPr>
        <b/>
        <sz val="9"/>
        <color rgb="FF000000"/>
        <rFont val="Calibri"/>
        <family val="2"/>
        <scheme val="minor"/>
      </rPr>
      <t>VALUTAZIONE QUALITATIVA</t>
    </r>
    <r>
      <rPr>
        <sz val="9"/>
        <color rgb="FF000000"/>
        <rFont val="Calibri"/>
        <family val="2"/>
        <scheme val="minor"/>
      </rPr>
      <t xml:space="preserve"> dei prodotti e dei servizi offerti                 </t>
    </r>
    <r>
      <rPr>
        <b/>
        <sz val="9"/>
        <color rgb="FF000000"/>
        <rFont val="Calibri"/>
        <family val="2"/>
        <scheme val="minor"/>
      </rPr>
      <t>A1 (30 Punti Max)</t>
    </r>
    <r>
      <rPr>
        <sz val="9"/>
        <color rgb="FF000000"/>
        <rFont val="Calibri"/>
        <family val="2"/>
        <scheme val="minor"/>
      </rPr>
      <t>: Qualità dei prodotti in termini di qualità dei materiali, accorgimenti tecnici, certificazione delle indicazioni clinico/funzionale e letteratura clinica a supporto; maneggevolezza, praticità d'uso, caratteristiche che garantiscano la sicurezza del paziente e dell'operatore;  -</t>
    </r>
    <r>
      <rPr>
        <b/>
        <sz val="9"/>
        <color rgb="FF000000"/>
        <rFont val="Calibri"/>
        <family val="2"/>
        <scheme val="minor"/>
      </rPr>
      <t xml:space="preserve"> A2 (15 Punti Max):</t>
    </r>
    <r>
      <rPr>
        <sz val="9"/>
        <color rgb="FF000000"/>
        <rFont val="Calibri"/>
        <family val="2"/>
        <scheme val="minor"/>
      </rPr>
      <t xml:space="preserve"> Ampiezza della gamma in termini di tipi e misure disponibili di ogni prodotto, caratteristiche del confezionamento, tracciabilità. - </t>
    </r>
    <r>
      <rPr>
        <b/>
        <sz val="9"/>
        <color rgb="FF000000"/>
        <rFont val="Calibri"/>
        <family val="2"/>
        <scheme val="minor"/>
      </rPr>
      <t>B1 (10 Punti Max):</t>
    </r>
    <r>
      <rPr>
        <sz val="9"/>
        <color rgb="FF000000"/>
        <rFont val="Calibri"/>
        <family val="2"/>
        <scheme val="minor"/>
      </rPr>
      <t xml:space="preserve"> Attività di FORMAZIONE in supporto specialistico agli operatori attraverso programmi di addestramento e di consulenza (anche mediante il supporto di Information Technology per video tutoring  da remoto, finalizzato all’uso corretto ed appropriato dei prodotti). - </t>
    </r>
    <r>
      <rPr>
        <b/>
        <sz val="9"/>
        <color rgb="FF000000"/>
        <rFont val="Calibri"/>
        <family val="2"/>
        <scheme val="minor"/>
      </rPr>
      <t>B2 (15 Punti Max)</t>
    </r>
    <r>
      <rPr>
        <sz val="9"/>
        <color rgb="FF000000"/>
        <rFont val="Calibri"/>
        <family val="2"/>
        <scheme val="minor"/>
      </rPr>
      <t>: Struttura organizzativa di distribuzione con indicazione di tempi e modalità di consegna garantiti, gestione delle urgenze, del servizio di assistenza tecnica e post-vendita.</t>
    </r>
  </si>
  <si>
    <t>PROCEDURA ERCP STANDARD</t>
  </si>
  <si>
    <t>PROCEDURA ERCP CON STENT METALLICO</t>
  </si>
  <si>
    <t>Sistema dissezione sottomucosa</t>
  </si>
  <si>
    <t>Idrodissettore endoscopico monouso elettrificato con funzione di marking, incisione della mucosa,  iniezione e dissezione  della  sottomucosa che consenta di eseguire sollevamento e dissezione della sottomucosa con un unico dispositivo. Punta ago a I, T, O</t>
  </si>
  <si>
    <t>Z120106</t>
  </si>
  <si>
    <t>cartuccia pompa per idrodissettore compatibile con elettrobisturi in dotazione</t>
  </si>
  <si>
    <t>P050199</t>
  </si>
  <si>
    <t>Stent autoespandibile in nitilon completamente ricoperto in silicone e spugna in poliuretano espanso legata al corpo dello stent. Stent collegabile a pompe per pressione negativa indicato per la chiusura e il drenaggio di fistole esofagee</t>
  </si>
  <si>
    <t>Z120706</t>
  </si>
  <si>
    <t>Z120707</t>
  </si>
  <si>
    <t>Z120708</t>
  </si>
  <si>
    <t>PREZZO UNITARIO</t>
  </si>
  <si>
    <t>BASE D'ASTA ANNUALE</t>
  </si>
  <si>
    <r>
      <t xml:space="preserve">Sistema per colangioscopia digitale a singolo operatore. </t>
    </r>
    <r>
      <rPr>
        <sz val="9"/>
        <rFont val="Calibri"/>
        <family val="2"/>
        <scheme val="minor"/>
      </rPr>
      <t xml:space="preserve">(NB. La ditta aggiudicataria dovrà fornire in comodato d'uso gratuito n. 1 controller) </t>
    </r>
    <r>
      <rPr>
        <sz val="9"/>
        <color theme="1"/>
        <rFont val="Calibri"/>
        <family val="2"/>
        <scheme val="minor"/>
      </rPr>
      <t>- Dispositivi dedicati monouso come di seguito descritti</t>
    </r>
  </si>
  <si>
    <r>
      <t xml:space="preserve">Duodenoscopio monouso sterile con sistema di videocamera digitale ad alta risoluzione, capacità di piegatura in quattro direzioni in corrispondenza dell'estremità distale; lungh. Di lavoro 1.240 mm circa; diametro interno del canale operativo 4,2 mm </t>
    </r>
    <r>
      <rPr>
        <sz val="9"/>
        <color rgb="FFFF0000"/>
        <rFont val="Calibri"/>
        <family val="2"/>
        <scheme val="minor"/>
      </rPr>
      <t>(</t>
    </r>
    <r>
      <rPr>
        <sz val="9"/>
        <rFont val="Calibri"/>
        <family val="2"/>
        <scheme val="minor"/>
      </rPr>
      <t>NB. La ditta aggiudicataria dovrà fornire in comodato d'uso gratuito n. 1 controller)</t>
    </r>
  </si>
  <si>
    <t>LOTTO</t>
  </si>
  <si>
    <t xml:space="preserve">VALUTAZIONE ECONOMICA                                                                   Prezzo complessivo offerto: 30 Punti max                                                 NOTA: il concorrente dovrà presentare nella documentazione economica un file dettagliato della propria offerta            </t>
  </si>
  <si>
    <t>Fornire un sistema per DIAGNOSI DELL'APPARATO DIGERENTE A CAPSULA DEGLUTIBILE in comodato d'uso gratuiro per tutto il periodo contrattuale, da utilizzare con il materiale sottoriportato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</si>
</sst>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_€"/>
    <numFmt numFmtId="165" formatCode="[$€-2]\ #,##0.00;[Red]\-[$€-2]\ #,##0.00"/>
    <numFmt numFmtId="166" formatCode="#,##0.00\ &quot;€&quot;"/>
  </numFmts>
  <fonts count="32">
    <font>
      <sz val="11"/>
      <color theme="1"/>
      <name val="Calibri"/>
      <family val="2"/>
      <scheme val="minor"/>
    </font>
    <font>
      <b/>
      <sz val="11"/>
      <color theme="1"/>
      <name val="Calibri"/>
      <family val="2"/>
      <scheme val="minor"/>
    </font>
    <font>
      <sz val="9"/>
      <color rgb="FF000000"/>
      <name val="Calibri"/>
      <family val="2"/>
      <scheme val="minor"/>
    </font>
    <font>
      <b/>
      <sz val="9"/>
      <color rgb="FF000000"/>
      <name val="Calibri"/>
      <family val="2"/>
      <scheme val="minor"/>
    </font>
    <font>
      <sz val="9"/>
      <color theme="1"/>
      <name val="Calibri"/>
      <family val="2"/>
      <scheme val="minor"/>
    </font>
    <font>
      <b/>
      <sz val="9"/>
      <color theme="1"/>
      <name val="Calibri"/>
      <family val="2"/>
      <scheme val="minor"/>
    </font>
    <font>
      <u/>
      <sz val="11"/>
      <color theme="1"/>
      <name val="Calibri"/>
      <family val="2"/>
      <scheme val="minor"/>
    </font>
    <font>
      <b/>
      <sz val="9"/>
      <name val="Calibri"/>
      <family val="2"/>
      <scheme val="minor"/>
    </font>
    <font>
      <sz val="15"/>
      <color theme="1"/>
      <name val="Calibri"/>
      <family val="2"/>
      <scheme val="minor"/>
    </font>
    <font>
      <b/>
      <sz val="15"/>
      <color theme="1"/>
      <name val="Calibri"/>
      <family val="2"/>
      <scheme val="minor"/>
    </font>
    <font>
      <b/>
      <sz val="15"/>
      <name val="Calibri"/>
      <family val="2"/>
      <scheme val="minor"/>
    </font>
    <font>
      <b/>
      <sz val="15"/>
      <color rgb="FF000000"/>
      <name val="Calibri"/>
      <family val="2"/>
      <scheme val="minor"/>
    </font>
    <font>
      <b/>
      <sz val="10"/>
      <name val="CIDFont+F1"/>
    </font>
    <font>
      <b/>
      <sz val="11"/>
      <name val="Calibri"/>
      <family val="2"/>
      <scheme val="minor"/>
    </font>
    <font>
      <i/>
      <u/>
      <sz val="11"/>
      <color theme="1"/>
      <name val="Calibri"/>
      <family val="2"/>
      <scheme val="minor"/>
    </font>
    <font>
      <i/>
      <sz val="11"/>
      <color theme="1"/>
      <name val="Calibri"/>
      <family val="2"/>
      <scheme val="minor"/>
    </font>
    <font>
      <sz val="8"/>
      <color rgb="FF000000"/>
      <name val="Calibri"/>
      <family val="2"/>
      <scheme val="minor"/>
    </font>
    <font>
      <sz val="9"/>
      <color rgb="FFFF0000"/>
      <name val="Calibri"/>
      <family val="2"/>
      <scheme val="minor"/>
    </font>
    <font>
      <b/>
      <sz val="9"/>
      <color theme="7"/>
      <name val="Calibri"/>
      <family val="2"/>
      <scheme val="minor"/>
    </font>
    <font>
      <sz val="11"/>
      <color rgb="FF000000"/>
      <name val="Calibri"/>
      <scheme val="minor"/>
    </font>
    <font>
      <b/>
      <sz val="15"/>
      <name val="Calibri"/>
    </font>
    <font>
      <sz val="11"/>
      <name val="Calibri"/>
    </font>
    <font>
      <b/>
      <sz val="9"/>
      <name val="Calibri"/>
    </font>
    <font>
      <b/>
      <sz val="9"/>
      <color rgb="FF000000"/>
      <name val="Calibri"/>
    </font>
    <font>
      <sz val="9"/>
      <color rgb="FF000000"/>
      <name val="Calibri"/>
    </font>
    <font>
      <sz val="11"/>
      <color theme="1"/>
      <name val="Calibri"/>
      <family val="2"/>
      <scheme val="minor"/>
    </font>
    <font>
      <sz val="9"/>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9"/>
      <color rgb="FF000000"/>
      <name val="Calibri"/>
      <family val="2"/>
    </font>
    <font>
      <b/>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9E2F3"/>
        <bgColor rgb="FFD9E2F3"/>
      </patternFill>
    </fill>
    <fill>
      <patternFill patternType="solid">
        <fgColor theme="4" tint="0.79998168889431442"/>
        <bgColor rgb="FFFFFF00"/>
      </patternFill>
    </fill>
    <fill>
      <patternFill patternType="solid">
        <fgColor theme="4" tint="0.79998168889431442"/>
        <bgColor rgb="FFD9E2F3"/>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9" fillId="0" borderId="0"/>
    <xf numFmtId="44" fontId="25" fillId="0" borderId="0" applyFont="0" applyFill="0" applyBorder="0" applyAlignment="0" applyProtection="0"/>
  </cellStyleXfs>
  <cellXfs count="227">
    <xf numFmtId="0" fontId="0" fillId="0" borderId="0" xfId="0"/>
    <xf numFmtId="0" fontId="0" fillId="0" borderId="9" xfId="0" applyBorder="1" applyAlignment="1">
      <alignment vertical="center" wrapText="1"/>
    </xf>
    <xf numFmtId="0" fontId="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3" fillId="0" borderId="9" xfId="0" applyFont="1" applyBorder="1" applyAlignment="1">
      <alignment vertical="center" wrapText="1"/>
    </xf>
    <xf numFmtId="0" fontId="4"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8" fillId="0" borderId="0" xfId="0" applyFont="1" applyAlignment="1">
      <alignment wrapText="1"/>
    </xf>
    <xf numFmtId="0" fontId="3"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8" xfId="0" applyFill="1" applyBorder="1" applyAlignment="1">
      <alignment horizontal="left" vertical="center" wrapText="1" indent="2"/>
    </xf>
    <xf numFmtId="0" fontId="0" fillId="2" borderId="9" xfId="0" applyFill="1" applyBorder="1" applyAlignment="1">
      <alignment horizontal="left" vertical="center" wrapText="1" indent="2"/>
    </xf>
    <xf numFmtId="0" fontId="7" fillId="0" borderId="8" xfId="0" applyFont="1" applyBorder="1" applyAlignment="1">
      <alignment vertical="center" wrapText="1"/>
    </xf>
    <xf numFmtId="0" fontId="11" fillId="2" borderId="1" xfId="0" applyFont="1" applyFill="1" applyBorder="1" applyAlignment="1">
      <alignment horizontal="center" vertical="center" wrapText="1"/>
    </xf>
    <xf numFmtId="0" fontId="0" fillId="2" borderId="9" xfId="0" quotePrefix="1" applyFill="1" applyBorder="1" applyAlignment="1">
      <alignment horizontal="left" vertical="center" wrapText="1" indent="2"/>
    </xf>
    <xf numFmtId="0" fontId="1" fillId="0" borderId="2" xfId="0" applyFont="1" applyFill="1" applyBorder="1" applyAlignment="1">
      <alignment horizontal="center" vertical="center" wrapText="1"/>
    </xf>
    <xf numFmtId="0" fontId="12" fillId="0" borderId="8" xfId="0" applyFont="1" applyBorder="1" applyAlignment="1">
      <alignment vertical="center" wrapText="1"/>
    </xf>
    <xf numFmtId="0" fontId="13" fillId="0" borderId="8" xfId="0" applyFont="1" applyBorder="1" applyAlignment="1">
      <alignment horizontal="center" vertical="center" wrapText="1"/>
    </xf>
    <xf numFmtId="0" fontId="9" fillId="2" borderId="10"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0"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0" fillId="0" borderId="0" xfId="0" applyAlignment="1">
      <alignment horizontal="left"/>
    </xf>
    <xf numFmtId="0" fontId="3" fillId="3"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2" xfId="0" applyFill="1" applyBorder="1" applyAlignment="1">
      <alignment horizontal="left" vertical="center" wrapText="1" indent="2"/>
    </xf>
    <xf numFmtId="0" fontId="7" fillId="2" borderId="2" xfId="0"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0" borderId="2" xfId="0" applyFont="1" applyBorder="1" applyAlignment="1">
      <alignment vertical="center" wrapText="1"/>
    </xf>
    <xf numFmtId="0" fontId="0" fillId="2" borderId="2" xfId="0" applyFill="1" applyBorder="1" applyAlignment="1">
      <alignment horizontal="left" vertical="center" wrapText="1"/>
    </xf>
    <xf numFmtId="0" fontId="5" fillId="0" borderId="2" xfId="0" applyFont="1" applyBorder="1" applyAlignment="1">
      <alignment vertical="center" wrapText="1"/>
    </xf>
    <xf numFmtId="0" fontId="1"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2"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2" fillId="0" borderId="17" xfId="1" applyFont="1" applyBorder="1" applyAlignment="1">
      <alignment horizontal="center" vertical="center" wrapText="1"/>
    </xf>
    <xf numFmtId="0" fontId="24" fillId="4" borderId="20"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21" xfId="1" applyFont="1" applyBorder="1" applyAlignment="1">
      <alignment horizontal="center" vertical="center" wrapText="1"/>
    </xf>
    <xf numFmtId="0" fontId="24" fillId="4" borderId="22" xfId="1" applyFont="1" applyFill="1" applyBorder="1" applyAlignment="1">
      <alignment horizontal="center" vertical="center" wrapText="1"/>
    </xf>
    <xf numFmtId="0" fontId="23" fillId="4" borderId="1" xfId="1"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9" xfId="0" applyFont="1" applyBorder="1" applyAlignment="1">
      <alignment horizontal="center" vertical="center" wrapText="1"/>
    </xf>
    <xf numFmtId="0" fontId="4" fillId="2" borderId="0" xfId="0" applyFont="1" applyFill="1" applyBorder="1" applyAlignment="1">
      <alignment horizontal="center" vertical="center" wrapText="1"/>
    </xf>
    <xf numFmtId="44" fontId="3" fillId="2" borderId="9"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4" fontId="2" fillId="0" borderId="14" xfId="2" applyFont="1" applyBorder="1" applyAlignment="1">
      <alignment horizontal="center" vertical="center" wrapText="1"/>
    </xf>
    <xf numFmtId="44" fontId="2" fillId="0" borderId="16" xfId="0" applyNumberFormat="1" applyFont="1" applyBorder="1" applyAlignment="1">
      <alignment horizontal="center" vertical="center" wrapText="1"/>
    </xf>
    <xf numFmtId="44" fontId="2" fillId="0" borderId="24" xfId="0" applyNumberFormat="1" applyFont="1" applyBorder="1" applyAlignment="1">
      <alignment horizontal="center" vertical="center" wrapText="1"/>
    </xf>
    <xf numFmtId="44" fontId="7" fillId="2" borderId="2" xfId="0" applyNumberFormat="1" applyFont="1" applyFill="1" applyBorder="1" applyAlignment="1">
      <alignment horizontal="center" vertical="center" wrapText="1"/>
    </xf>
    <xf numFmtId="44" fontId="7" fillId="2" borderId="9" xfId="0" applyNumberFormat="1" applyFont="1" applyFill="1" applyBorder="1" applyAlignment="1">
      <alignment horizontal="center" vertical="center" wrapText="1"/>
    </xf>
    <xf numFmtId="44" fontId="5" fillId="0" borderId="9"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44" fontId="5" fillId="0" borderId="1" xfId="0" applyNumberFormat="1" applyFont="1" applyBorder="1" applyAlignment="1">
      <alignment horizontal="center" vertical="center" wrapText="1"/>
    </xf>
    <xf numFmtId="44" fontId="3" fillId="2" borderId="9" xfId="0" applyNumberFormat="1" applyFont="1" applyFill="1" applyBorder="1" applyAlignment="1">
      <alignment horizontal="right" vertical="center" wrapText="1"/>
    </xf>
    <xf numFmtId="44" fontId="3" fillId="3" borderId="9" xfId="0" applyNumberFormat="1" applyFont="1" applyFill="1" applyBorder="1" applyAlignment="1">
      <alignment horizontal="center" vertical="center" wrapText="1"/>
    </xf>
    <xf numFmtId="44" fontId="3" fillId="2" borderId="2" xfId="0" applyNumberFormat="1" applyFont="1" applyFill="1" applyBorder="1" applyAlignment="1">
      <alignment horizontal="center" vertical="center" wrapText="1"/>
    </xf>
    <xf numFmtId="44" fontId="3" fillId="2" borderId="13" xfId="0" applyNumberFormat="1" applyFont="1" applyFill="1" applyBorder="1" applyAlignment="1">
      <alignment horizontal="center" vertical="center" wrapText="1"/>
    </xf>
    <xf numFmtId="166" fontId="1" fillId="0" borderId="2" xfId="0" applyNumberFormat="1" applyFont="1" applyBorder="1" applyAlignment="1"/>
    <xf numFmtId="165" fontId="3" fillId="2" borderId="1" xfId="0" applyNumberFormat="1" applyFont="1" applyFill="1" applyBorder="1" applyAlignment="1">
      <alignment horizontal="center" vertical="center" wrapText="1"/>
    </xf>
    <xf numFmtId="166" fontId="0" fillId="0" borderId="1" xfId="0" applyNumberFormat="1" applyBorder="1" applyAlignment="1"/>
    <xf numFmtId="165" fontId="3" fillId="2" borderId="4" xfId="0" applyNumberFormat="1" applyFont="1" applyFill="1" applyBorder="1" applyAlignment="1">
      <alignment horizontal="center" vertical="center" wrapText="1"/>
    </xf>
    <xf numFmtId="166" fontId="1" fillId="0" borderId="1" xfId="0" applyNumberFormat="1" applyFont="1" applyBorder="1" applyAlignment="1"/>
    <xf numFmtId="166" fontId="1" fillId="0" borderId="1" xfId="0" applyNumberFormat="1" applyFont="1" applyBorder="1" applyAlignment="1">
      <alignment vertical="center"/>
    </xf>
    <xf numFmtId="166" fontId="1" fillId="0" borderId="4" xfId="0" applyNumberFormat="1" applyFont="1" applyBorder="1" applyAlignment="1"/>
    <xf numFmtId="166" fontId="27" fillId="0" borderId="7" xfId="0" applyNumberFormat="1" applyFont="1" applyBorder="1" applyAlignment="1">
      <alignment vertical="center" wrapText="1"/>
    </xf>
    <xf numFmtId="166" fontId="0" fillId="0" borderId="1" xfId="0" applyNumberFormat="1" applyFont="1" applyBorder="1" applyAlignment="1"/>
    <xf numFmtId="166" fontId="0" fillId="0" borderId="4" xfId="0" applyNumberFormat="1" applyFont="1" applyBorder="1" applyAlignment="1"/>
    <xf numFmtId="166" fontId="1" fillId="0" borderId="1" xfId="0" applyNumberFormat="1" applyFont="1" applyBorder="1" applyAlignment="1">
      <alignment horizontal="center" vertical="center"/>
    </xf>
    <xf numFmtId="166" fontId="28" fillId="0" borderId="1" xfId="0" applyNumberFormat="1" applyFont="1" applyBorder="1" applyAlignment="1"/>
    <xf numFmtId="165" fontId="7" fillId="2" borderId="4"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0" fontId="30" fillId="4" borderId="19" xfId="1" applyFont="1" applyFill="1" applyBorder="1" applyAlignment="1">
      <alignment horizontal="center" vertical="center" wrapText="1"/>
    </xf>
    <xf numFmtId="165" fontId="30" fillId="4" borderId="19" xfId="1" applyNumberFormat="1" applyFont="1" applyFill="1" applyBorder="1" applyAlignment="1">
      <alignment horizontal="center" vertical="center" wrapText="1"/>
    </xf>
    <xf numFmtId="166" fontId="28" fillId="0" borderId="0" xfId="0" applyNumberFormat="1" applyFont="1"/>
    <xf numFmtId="166" fontId="0" fillId="0" borderId="11" xfId="0" applyNumberFormat="1" applyBorder="1"/>
    <xf numFmtId="165" fontId="30" fillId="4" borderId="1" xfId="1" applyNumberFormat="1" applyFont="1" applyFill="1" applyBorder="1" applyAlignment="1">
      <alignment horizontal="center" vertical="center" wrapText="1"/>
    </xf>
    <xf numFmtId="166" fontId="0" fillId="0" borderId="1" xfId="0" applyNumberFormat="1" applyBorder="1" applyAlignment="1">
      <alignment vertical="center"/>
    </xf>
    <xf numFmtId="0" fontId="9" fillId="2" borderId="1" xfId="0" applyFont="1" applyFill="1" applyBorder="1" applyAlignment="1">
      <alignment wrapText="1"/>
    </xf>
    <xf numFmtId="0" fontId="5"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3" fillId="0" borderId="1" xfId="0" applyFont="1" applyBorder="1" applyAlignment="1">
      <alignment vertical="center" wrapText="1"/>
    </xf>
    <xf numFmtId="165" fontId="4" fillId="0" borderId="1"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9" fillId="2" borderId="4" xfId="0" applyFont="1" applyFill="1" applyBorder="1" applyAlignment="1">
      <alignment horizontal="center" vertical="center"/>
    </xf>
    <xf numFmtId="0" fontId="20" fillId="6" borderId="21" xfId="1" applyFont="1" applyFill="1" applyBorder="1" applyAlignment="1">
      <alignment horizontal="center" vertical="center" wrapText="1"/>
    </xf>
    <xf numFmtId="44" fontId="2" fillId="0" borderId="31" xfId="2" applyFont="1" applyBorder="1" applyAlignment="1">
      <alignment horizontal="center" vertical="center" wrapText="1"/>
    </xf>
    <xf numFmtId="44" fontId="2" fillId="0" borderId="32" xfId="2" applyFont="1" applyBorder="1" applyAlignment="1">
      <alignment horizontal="center" vertical="center" wrapText="1"/>
    </xf>
    <xf numFmtId="0" fontId="22" fillId="0" borderId="11"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5" xfId="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44" fontId="3" fillId="2" borderId="25" xfId="0" applyNumberFormat="1" applyFont="1" applyFill="1" applyBorder="1" applyAlignment="1">
      <alignment horizontal="center" vertical="center" wrapText="1"/>
    </xf>
    <xf numFmtId="44" fontId="3" fillId="2" borderId="26"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44" fontId="3" fillId="2" borderId="2" xfId="0" applyNumberFormat="1" applyFont="1" applyFill="1" applyBorder="1" applyAlignment="1">
      <alignment horizontal="center" vertical="center" wrapText="1"/>
    </xf>
    <xf numFmtId="44" fontId="3" fillId="2" borderId="4" xfId="0" applyNumberFormat="1" applyFont="1" applyFill="1" applyBorder="1" applyAlignment="1">
      <alignment horizontal="center" vertical="center" wrapText="1"/>
    </xf>
    <xf numFmtId="44" fontId="7" fillId="2" borderId="2" xfId="0" applyNumberFormat="1" applyFont="1" applyFill="1" applyBorder="1" applyAlignment="1">
      <alignment horizontal="center" vertical="center" wrapText="1"/>
    </xf>
    <xf numFmtId="44" fontId="7" fillId="2" borderId="3" xfId="0" applyNumberFormat="1" applyFont="1" applyFill="1" applyBorder="1" applyAlignment="1">
      <alignment horizontal="center" vertical="center" wrapText="1"/>
    </xf>
    <xf numFmtId="44" fontId="7" fillId="2" borderId="4" xfId="0" applyNumberFormat="1" applyFont="1" applyFill="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7"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9" fillId="2" borderId="27" xfId="0" applyFont="1" applyFill="1" applyBorder="1" applyAlignment="1">
      <alignment horizontal="center" wrapText="1"/>
    </xf>
    <xf numFmtId="0" fontId="9" fillId="2" borderId="28" xfId="0" applyFont="1" applyFill="1" applyBorder="1" applyAlignment="1">
      <alignment horizontal="center" wrapText="1"/>
    </xf>
    <xf numFmtId="0" fontId="9" fillId="2" borderId="29" xfId="0" applyFont="1" applyFill="1" applyBorder="1" applyAlignment="1">
      <alignment horizontal="center" wrapText="1"/>
    </xf>
    <xf numFmtId="0" fontId="10" fillId="2" borderId="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2" borderId="14" xfId="0" applyFont="1" applyFill="1" applyBorder="1" applyAlignment="1">
      <alignment horizontal="center" vertical="center" wrapText="1"/>
    </xf>
    <xf numFmtId="0" fontId="20" fillId="5" borderId="30" xfId="1" applyFont="1" applyFill="1" applyBorder="1" applyAlignment="1">
      <alignment horizontal="center" vertical="center"/>
    </xf>
    <xf numFmtId="0" fontId="21" fillId="2" borderId="18" xfId="1" applyFont="1" applyFill="1" applyBorder="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3" xfId="0" applyFont="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2" borderId="6" xfId="0"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2" borderId="3" xfId="0" applyNumberFormat="1"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165" fontId="3" fillId="2" borderId="2"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6" fontId="1" fillId="0" borderId="2" xfId="0" applyNumberFormat="1" applyFont="1" applyBorder="1" applyAlignment="1">
      <alignment horizontal="center" vertical="center"/>
    </xf>
    <xf numFmtId="166" fontId="1" fillId="0" borderId="4"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9" fillId="2" borderId="1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5"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3">
    <cellStyle name="Normale" xfId="0" builtinId="0"/>
    <cellStyle name="Normale 2" xfId="1" xr:uid="{00000000-0005-0000-0000-00002F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07EB-5574-4126-AD8C-CB33159010DA}">
  <sheetPr>
    <pageSetUpPr fitToPage="1"/>
  </sheetPr>
  <dimension ref="A1:G287"/>
  <sheetViews>
    <sheetView tabSelected="1" zoomScale="130" zoomScaleNormal="130" zoomScaleSheetLayoutView="106" workbookViewId="0">
      <selection activeCell="D2" sqref="D2:D3"/>
    </sheetView>
  </sheetViews>
  <sheetFormatPr defaultRowHeight="15"/>
  <cols>
    <col min="1" max="1" width="9.140625" customWidth="1"/>
    <col min="2" max="2" width="16.85546875" customWidth="1"/>
    <col min="3" max="3" width="55.7109375" style="24" customWidth="1"/>
    <col min="4" max="6" width="18.28515625" customWidth="1"/>
    <col min="7" max="7" width="50.7109375" customWidth="1"/>
    <col min="11" max="11" width="10" bestFit="1" customWidth="1"/>
  </cols>
  <sheetData>
    <row r="1" spans="1:7" s="8" customFormat="1" ht="39.75" thickBot="1">
      <c r="A1" s="147" t="s">
        <v>238</v>
      </c>
      <c r="B1" s="148"/>
      <c r="C1" s="149"/>
      <c r="D1" s="99" t="s">
        <v>1</v>
      </c>
      <c r="E1" s="99" t="s">
        <v>234</v>
      </c>
      <c r="F1" s="99" t="s">
        <v>235</v>
      </c>
    </row>
    <row r="2" spans="1:7" ht="36.6" customHeight="1" thickBot="1">
      <c r="A2" s="150">
        <v>1</v>
      </c>
      <c r="B2" s="151" t="s">
        <v>223</v>
      </c>
      <c r="C2" s="152"/>
      <c r="D2" s="115">
        <f>SUM(D4:D15)</f>
        <v>765</v>
      </c>
      <c r="E2" s="117"/>
      <c r="F2" s="119">
        <f>SUM(F4:F15)</f>
        <v>207550</v>
      </c>
      <c r="G2" s="113" t="s">
        <v>239</v>
      </c>
    </row>
    <row r="3" spans="1:7" ht="52.9" customHeight="1" thickBot="1">
      <c r="A3" s="150"/>
      <c r="B3" s="2" t="s">
        <v>0</v>
      </c>
      <c r="C3" s="102" t="s">
        <v>2</v>
      </c>
      <c r="D3" s="116"/>
      <c r="E3" s="118"/>
      <c r="F3" s="120"/>
      <c r="G3" s="114"/>
    </row>
    <row r="4" spans="1:7" ht="58.15" customHeight="1" thickBot="1">
      <c r="A4" s="150"/>
      <c r="B4" s="4" t="s">
        <v>3</v>
      </c>
      <c r="C4" s="20" t="s">
        <v>214</v>
      </c>
      <c r="D4" s="65">
        <v>100</v>
      </c>
      <c r="E4" s="66">
        <v>500</v>
      </c>
      <c r="F4" s="108">
        <f t="shared" ref="F4:F15" si="0">D4*E4</f>
        <v>50000</v>
      </c>
      <c r="G4" s="153" t="s">
        <v>222</v>
      </c>
    </row>
    <row r="5" spans="1:7" ht="26.45" customHeight="1" thickBot="1">
      <c r="A5" s="150"/>
      <c r="B5" s="4" t="s">
        <v>5</v>
      </c>
      <c r="C5" s="20" t="s">
        <v>217</v>
      </c>
      <c r="D5" s="59">
        <v>100</v>
      </c>
      <c r="E5" s="66">
        <v>220</v>
      </c>
      <c r="F5" s="109">
        <f t="shared" si="0"/>
        <v>22000</v>
      </c>
      <c r="G5" s="145"/>
    </row>
    <row r="6" spans="1:7" ht="48" customHeight="1" thickBot="1">
      <c r="A6" s="150"/>
      <c r="B6" s="4" t="s">
        <v>6</v>
      </c>
      <c r="C6" s="22" t="s">
        <v>7</v>
      </c>
      <c r="D6" s="59">
        <v>20</v>
      </c>
      <c r="E6" s="66">
        <v>200</v>
      </c>
      <c r="F6" s="109">
        <f t="shared" si="0"/>
        <v>4000</v>
      </c>
      <c r="G6" s="145"/>
    </row>
    <row r="7" spans="1:7" ht="43.15" customHeight="1" thickBot="1">
      <c r="A7" s="150"/>
      <c r="B7" s="4" t="s">
        <v>8</v>
      </c>
      <c r="C7" s="20" t="s">
        <v>215</v>
      </c>
      <c r="D7" s="59">
        <v>40</v>
      </c>
      <c r="E7" s="66">
        <v>200</v>
      </c>
      <c r="F7" s="109">
        <f t="shared" si="0"/>
        <v>8000</v>
      </c>
      <c r="G7" s="145"/>
    </row>
    <row r="8" spans="1:7" ht="64.900000000000006" customHeight="1" thickBot="1">
      <c r="A8" s="150"/>
      <c r="B8" s="4" t="s">
        <v>9</v>
      </c>
      <c r="C8" s="20" t="s">
        <v>10</v>
      </c>
      <c r="D8" s="59">
        <v>20</v>
      </c>
      <c r="E8" s="66">
        <v>510</v>
      </c>
      <c r="F8" s="109">
        <f t="shared" si="0"/>
        <v>10200</v>
      </c>
      <c r="G8" s="145"/>
    </row>
    <row r="9" spans="1:7" ht="54" customHeight="1" thickBot="1">
      <c r="A9" s="150"/>
      <c r="B9" s="4" t="s">
        <v>11</v>
      </c>
      <c r="C9" s="20" t="s">
        <v>12</v>
      </c>
      <c r="D9" s="59">
        <v>50</v>
      </c>
      <c r="E9" s="66">
        <v>250</v>
      </c>
      <c r="F9" s="109">
        <f t="shared" si="0"/>
        <v>12500</v>
      </c>
      <c r="G9" s="145"/>
    </row>
    <row r="10" spans="1:7" ht="57" customHeight="1" thickBot="1">
      <c r="A10" s="150"/>
      <c r="B10" s="4" t="s">
        <v>13</v>
      </c>
      <c r="C10" s="20" t="s">
        <v>14</v>
      </c>
      <c r="D10" s="59">
        <v>150</v>
      </c>
      <c r="E10" s="66">
        <v>200</v>
      </c>
      <c r="F10" s="109">
        <f t="shared" si="0"/>
        <v>30000</v>
      </c>
      <c r="G10" s="145"/>
    </row>
    <row r="11" spans="1:7" ht="36" customHeight="1" thickBot="1">
      <c r="A11" s="150"/>
      <c r="B11" s="4" t="s">
        <v>15</v>
      </c>
      <c r="C11" s="20" t="s">
        <v>16</v>
      </c>
      <c r="D11" s="59">
        <v>100</v>
      </c>
      <c r="E11" s="66">
        <v>250</v>
      </c>
      <c r="F11" s="109">
        <f t="shared" si="0"/>
        <v>25000</v>
      </c>
      <c r="G11" s="145"/>
    </row>
    <row r="12" spans="1:7" ht="15.75" thickBot="1">
      <c r="A12" s="150"/>
      <c r="B12" s="4" t="s">
        <v>17</v>
      </c>
      <c r="C12" s="20" t="s">
        <v>18</v>
      </c>
      <c r="D12" s="59">
        <v>5</v>
      </c>
      <c r="E12" s="66">
        <v>70</v>
      </c>
      <c r="F12" s="109">
        <f t="shared" si="0"/>
        <v>350</v>
      </c>
      <c r="G12" s="145"/>
    </row>
    <row r="13" spans="1:7" ht="15.75" thickBot="1">
      <c r="A13" s="150"/>
      <c r="B13" s="4" t="s">
        <v>5</v>
      </c>
      <c r="C13" s="20" t="s">
        <v>216</v>
      </c>
      <c r="D13" s="59">
        <v>50</v>
      </c>
      <c r="E13" s="66">
        <v>250</v>
      </c>
      <c r="F13" s="109">
        <f t="shared" si="0"/>
        <v>12500</v>
      </c>
      <c r="G13" s="145"/>
    </row>
    <row r="14" spans="1:7" ht="15.75" thickBot="1">
      <c r="A14" s="150"/>
      <c r="B14" s="4" t="s">
        <v>3</v>
      </c>
      <c r="C14" s="20" t="s">
        <v>19</v>
      </c>
      <c r="D14" s="59">
        <v>100</v>
      </c>
      <c r="E14" s="66">
        <v>300</v>
      </c>
      <c r="F14" s="109">
        <f t="shared" si="0"/>
        <v>30000</v>
      </c>
      <c r="G14" s="145"/>
    </row>
    <row r="15" spans="1:7" ht="37.15" customHeight="1" thickBot="1">
      <c r="A15" s="150"/>
      <c r="B15" s="4" t="s">
        <v>20</v>
      </c>
      <c r="C15" s="20" t="s">
        <v>21</v>
      </c>
      <c r="D15" s="59">
        <v>30</v>
      </c>
      <c r="E15" s="66">
        <v>100</v>
      </c>
      <c r="F15" s="109">
        <f t="shared" si="0"/>
        <v>3000</v>
      </c>
      <c r="G15" s="134"/>
    </row>
    <row r="16" spans="1:7" ht="42" customHeight="1" thickBot="1">
      <c r="A16" s="135"/>
      <c r="B16" s="136"/>
      <c r="C16" s="136"/>
      <c r="D16" s="136"/>
      <c r="E16" s="136"/>
      <c r="F16" s="154"/>
      <c r="G16" s="137"/>
    </row>
    <row r="17" spans="1:7" ht="39.6" customHeight="1" thickBot="1">
      <c r="A17" s="160">
        <v>2</v>
      </c>
      <c r="B17" s="161" t="s">
        <v>224</v>
      </c>
      <c r="C17" s="162"/>
      <c r="D17" s="115">
        <f>SUM(D19:D29)</f>
        <v>262</v>
      </c>
      <c r="E17" s="121"/>
      <c r="F17" s="123">
        <f>SUM(F19:F29)</f>
        <v>128060</v>
      </c>
      <c r="G17" s="157" t="s">
        <v>213</v>
      </c>
    </row>
    <row r="18" spans="1:7" ht="43.15" customHeight="1" thickBot="1">
      <c r="A18" s="150"/>
      <c r="B18" s="2" t="s">
        <v>0</v>
      </c>
      <c r="C18" s="49" t="s">
        <v>2</v>
      </c>
      <c r="D18" s="116"/>
      <c r="E18" s="122"/>
      <c r="F18" s="124"/>
      <c r="G18" s="158"/>
    </row>
    <row r="19" spans="1:7" ht="48.6" customHeight="1" thickBot="1">
      <c r="A19" s="150"/>
      <c r="B19" s="4" t="s">
        <v>3</v>
      </c>
      <c r="C19" s="20" t="s">
        <v>214</v>
      </c>
      <c r="D19" s="3">
        <v>50</v>
      </c>
      <c r="E19" s="66">
        <v>500</v>
      </c>
      <c r="F19" s="68">
        <f t="shared" ref="F19:F29" si="1">D19*E19</f>
        <v>25000</v>
      </c>
      <c r="G19" s="163"/>
    </row>
    <row r="20" spans="1:7" ht="38.450000000000003" customHeight="1" thickBot="1">
      <c r="A20" s="150"/>
      <c r="B20" s="4" t="s">
        <v>5</v>
      </c>
      <c r="C20" s="20" t="s">
        <v>217</v>
      </c>
      <c r="D20" s="3">
        <v>40</v>
      </c>
      <c r="E20" s="66">
        <v>225</v>
      </c>
      <c r="F20" s="67">
        <f t="shared" si="1"/>
        <v>9000</v>
      </c>
      <c r="G20" s="163"/>
    </row>
    <row r="21" spans="1:7" ht="49.15" customHeight="1" thickBot="1">
      <c r="A21" s="150"/>
      <c r="B21" s="4" t="s">
        <v>6</v>
      </c>
      <c r="C21" s="22" t="s">
        <v>7</v>
      </c>
      <c r="D21" s="3">
        <v>10</v>
      </c>
      <c r="E21" s="66">
        <v>210</v>
      </c>
      <c r="F21" s="67">
        <f t="shared" si="1"/>
        <v>2100</v>
      </c>
      <c r="G21" s="163"/>
    </row>
    <row r="22" spans="1:7" ht="252.6" customHeight="1" thickBot="1">
      <c r="A22" s="150"/>
      <c r="B22" s="4" t="s">
        <v>8</v>
      </c>
      <c r="C22" s="20" t="s">
        <v>23</v>
      </c>
      <c r="D22" s="3">
        <v>50</v>
      </c>
      <c r="E22" s="66">
        <v>1350</v>
      </c>
      <c r="F22" s="67">
        <f t="shared" si="1"/>
        <v>67500</v>
      </c>
      <c r="G22" s="163"/>
    </row>
    <row r="23" spans="1:7" ht="15.75" thickBot="1">
      <c r="A23" s="150"/>
      <c r="B23" s="4" t="s">
        <v>11</v>
      </c>
      <c r="C23" s="20" t="s">
        <v>12</v>
      </c>
      <c r="D23" s="3">
        <v>10</v>
      </c>
      <c r="E23" s="66">
        <v>250</v>
      </c>
      <c r="F23" s="67">
        <f t="shared" si="1"/>
        <v>2500</v>
      </c>
      <c r="G23" s="163"/>
    </row>
    <row r="24" spans="1:7" ht="57" customHeight="1" thickBot="1">
      <c r="A24" s="150"/>
      <c r="B24" s="4" t="s">
        <v>13</v>
      </c>
      <c r="C24" s="20" t="s">
        <v>24</v>
      </c>
      <c r="D24" s="3">
        <v>10</v>
      </c>
      <c r="E24" s="66">
        <v>180</v>
      </c>
      <c r="F24" s="67">
        <f t="shared" si="1"/>
        <v>1800</v>
      </c>
      <c r="G24" s="163"/>
    </row>
    <row r="25" spans="1:7" ht="39" customHeight="1" thickBot="1">
      <c r="A25" s="150"/>
      <c r="B25" s="4" t="s">
        <v>15</v>
      </c>
      <c r="C25" s="20" t="s">
        <v>16</v>
      </c>
      <c r="D25" s="3">
        <v>10</v>
      </c>
      <c r="E25" s="66">
        <v>250</v>
      </c>
      <c r="F25" s="67">
        <f t="shared" si="1"/>
        <v>2500</v>
      </c>
      <c r="G25" s="163"/>
    </row>
    <row r="26" spans="1:7" ht="28.9" customHeight="1" thickBot="1">
      <c r="A26" s="150"/>
      <c r="B26" s="4" t="s">
        <v>17</v>
      </c>
      <c r="C26" s="20" t="s">
        <v>18</v>
      </c>
      <c r="D26" s="3">
        <v>2</v>
      </c>
      <c r="E26" s="66">
        <v>80</v>
      </c>
      <c r="F26" s="67">
        <f t="shared" si="1"/>
        <v>160</v>
      </c>
      <c r="G26" s="163"/>
    </row>
    <row r="27" spans="1:7" ht="27" customHeight="1" thickBot="1">
      <c r="A27" s="150"/>
      <c r="B27" s="4" t="s">
        <v>5</v>
      </c>
      <c r="C27" s="20" t="s">
        <v>216</v>
      </c>
      <c r="D27" s="3">
        <v>10</v>
      </c>
      <c r="E27" s="66">
        <v>250</v>
      </c>
      <c r="F27" s="67">
        <f t="shared" si="1"/>
        <v>2500</v>
      </c>
      <c r="G27" s="163"/>
    </row>
    <row r="28" spans="1:7" ht="33" customHeight="1" thickBot="1">
      <c r="A28" s="150"/>
      <c r="B28" s="4" t="s">
        <v>3</v>
      </c>
      <c r="C28" s="20" t="s">
        <v>19</v>
      </c>
      <c r="D28" s="3">
        <v>40</v>
      </c>
      <c r="E28" s="66">
        <v>300</v>
      </c>
      <c r="F28" s="67">
        <f t="shared" si="1"/>
        <v>12000</v>
      </c>
      <c r="G28" s="163"/>
    </row>
    <row r="29" spans="1:7" ht="40.9" customHeight="1" thickBot="1">
      <c r="A29" s="150"/>
      <c r="B29" s="4" t="s">
        <v>20</v>
      </c>
      <c r="C29" s="20" t="s">
        <v>21</v>
      </c>
      <c r="D29" s="3">
        <v>30</v>
      </c>
      <c r="E29" s="66">
        <v>100</v>
      </c>
      <c r="F29" s="67">
        <f t="shared" si="1"/>
        <v>3000</v>
      </c>
      <c r="G29" s="164"/>
    </row>
    <row r="30" spans="1:7" ht="42" customHeight="1" thickBot="1">
      <c r="A30" s="135"/>
      <c r="B30" s="136"/>
      <c r="C30" s="136"/>
      <c r="D30" s="136"/>
      <c r="E30" s="136"/>
      <c r="F30" s="154"/>
      <c r="G30" s="137"/>
    </row>
    <row r="31" spans="1:7" ht="52.9" customHeight="1">
      <c r="A31" s="160">
        <v>3</v>
      </c>
      <c r="B31" s="165" t="s">
        <v>9</v>
      </c>
      <c r="C31" s="166" t="s">
        <v>25</v>
      </c>
      <c r="D31" s="132">
        <v>100</v>
      </c>
      <c r="E31" s="125">
        <v>300</v>
      </c>
      <c r="F31" s="125">
        <f>D31*E31</f>
        <v>30000</v>
      </c>
      <c r="G31" s="157" t="s">
        <v>213</v>
      </c>
    </row>
    <row r="32" spans="1:7" ht="71.25" customHeight="1">
      <c r="A32" s="150"/>
      <c r="B32" s="165"/>
      <c r="C32" s="166"/>
      <c r="D32" s="144" t="s">
        <v>26</v>
      </c>
      <c r="E32" s="126"/>
      <c r="F32" s="126"/>
      <c r="G32" s="158"/>
    </row>
    <row r="33" spans="1:7">
      <c r="A33" s="150"/>
      <c r="B33" s="165"/>
      <c r="C33" s="166"/>
      <c r="D33" s="144"/>
      <c r="E33" s="126"/>
      <c r="F33" s="126"/>
      <c r="G33" s="158"/>
    </row>
    <row r="34" spans="1:7" ht="36.6" customHeight="1">
      <c r="A34" s="150"/>
      <c r="B34" s="165"/>
      <c r="C34" s="166"/>
      <c r="D34" s="144"/>
      <c r="E34" s="126"/>
      <c r="F34" s="126"/>
      <c r="G34" s="158"/>
    </row>
    <row r="35" spans="1:7" ht="220.15" customHeight="1" thickBot="1">
      <c r="A35" s="150"/>
      <c r="B35" s="129"/>
      <c r="C35" s="167"/>
      <c r="D35" s="133"/>
      <c r="E35" s="127"/>
      <c r="F35" s="127"/>
      <c r="G35" s="159"/>
    </row>
    <row r="36" spans="1:7" ht="42" customHeight="1" thickBot="1">
      <c r="A36" s="135"/>
      <c r="B36" s="136"/>
      <c r="C36" s="136"/>
      <c r="D36" s="136"/>
      <c r="E36" s="136"/>
      <c r="F36" s="136"/>
      <c r="G36" s="137"/>
    </row>
    <row r="37" spans="1:7" ht="88.15" customHeight="1" thickBot="1">
      <c r="A37" s="31">
        <v>4</v>
      </c>
      <c r="B37" s="4" t="s">
        <v>27</v>
      </c>
      <c r="C37" s="20" t="s">
        <v>28</v>
      </c>
      <c r="D37" s="28">
        <v>100</v>
      </c>
      <c r="E37" s="69">
        <v>265</v>
      </c>
      <c r="F37" s="69">
        <f>D37*E37</f>
        <v>26500</v>
      </c>
      <c r="G37" s="105" t="s">
        <v>213</v>
      </c>
    </row>
    <row r="38" spans="1:7" ht="42" customHeight="1" thickBot="1">
      <c r="A38" s="135"/>
      <c r="B38" s="136"/>
      <c r="C38" s="136"/>
      <c r="D38" s="136"/>
      <c r="E38" s="136"/>
      <c r="F38" s="136"/>
      <c r="G38" s="137"/>
    </row>
    <row r="39" spans="1:7" ht="55.15" customHeight="1" thickBot="1">
      <c r="A39" s="31">
        <v>5</v>
      </c>
      <c r="B39" s="4" t="s">
        <v>3</v>
      </c>
      <c r="C39" s="20" t="s">
        <v>4</v>
      </c>
      <c r="D39" s="28">
        <v>80</v>
      </c>
      <c r="E39" s="69">
        <v>295</v>
      </c>
      <c r="F39" s="69">
        <f>D39*E39</f>
        <v>23600</v>
      </c>
      <c r="G39" s="4" t="s">
        <v>213</v>
      </c>
    </row>
    <row r="40" spans="1:7" ht="42" customHeight="1" thickBot="1">
      <c r="A40" s="135"/>
      <c r="B40" s="136"/>
      <c r="C40" s="136"/>
      <c r="D40" s="136"/>
      <c r="E40" s="136"/>
      <c r="F40" s="136"/>
      <c r="G40" s="137"/>
    </row>
    <row r="41" spans="1:7" ht="66" customHeight="1" thickBot="1">
      <c r="A41" s="31">
        <v>6</v>
      </c>
      <c r="B41" s="4" t="s">
        <v>3</v>
      </c>
      <c r="C41" s="20" t="s">
        <v>29</v>
      </c>
      <c r="D41" s="28">
        <v>50</v>
      </c>
      <c r="E41" s="69">
        <v>280</v>
      </c>
      <c r="F41" s="69">
        <f>D41*E41</f>
        <v>14000</v>
      </c>
      <c r="G41" s="4" t="s">
        <v>213</v>
      </c>
    </row>
    <row r="42" spans="1:7" ht="42" customHeight="1" thickBot="1">
      <c r="A42" s="135"/>
      <c r="B42" s="136"/>
      <c r="C42" s="136"/>
      <c r="D42" s="136"/>
      <c r="E42" s="136"/>
      <c r="F42" s="136"/>
      <c r="G42" s="137"/>
    </row>
    <row r="43" spans="1:7" ht="276.60000000000002" customHeight="1" thickBot="1">
      <c r="A43" s="31">
        <v>7</v>
      </c>
      <c r="B43" s="4" t="s">
        <v>3</v>
      </c>
      <c r="C43" s="20" t="s">
        <v>105</v>
      </c>
      <c r="D43" s="10">
        <v>100</v>
      </c>
      <c r="E43" s="69">
        <v>220</v>
      </c>
      <c r="F43" s="69">
        <f>D43*E43</f>
        <v>22000</v>
      </c>
      <c r="G43" s="4" t="s">
        <v>213</v>
      </c>
    </row>
    <row r="44" spans="1:7" ht="42" customHeight="1" thickBot="1">
      <c r="A44" s="135"/>
      <c r="B44" s="136"/>
      <c r="C44" s="136"/>
      <c r="D44" s="136"/>
      <c r="E44" s="136"/>
      <c r="F44" s="136"/>
      <c r="G44" s="137"/>
    </row>
    <row r="45" spans="1:7" ht="259.89999999999998" customHeight="1" thickBot="1">
      <c r="A45" s="31">
        <v>8</v>
      </c>
      <c r="B45" s="34" t="s">
        <v>5</v>
      </c>
      <c r="C45" s="20" t="s">
        <v>30</v>
      </c>
      <c r="D45" s="10">
        <v>60</v>
      </c>
      <c r="E45" s="69">
        <v>190</v>
      </c>
      <c r="F45" s="69">
        <f>D45*E45</f>
        <v>11400</v>
      </c>
      <c r="G45" s="4" t="s">
        <v>213</v>
      </c>
    </row>
    <row r="46" spans="1:7" ht="42" customHeight="1" thickBot="1">
      <c r="A46" s="135"/>
      <c r="B46" s="136"/>
      <c r="C46" s="136"/>
      <c r="D46" s="136"/>
      <c r="E46" s="136"/>
      <c r="F46" s="136"/>
      <c r="G46" s="137"/>
    </row>
    <row r="47" spans="1:7" ht="75">
      <c r="A47" s="138">
        <v>9</v>
      </c>
      <c r="B47" s="141" t="s">
        <v>5</v>
      </c>
      <c r="C47" s="11" t="s">
        <v>31</v>
      </c>
      <c r="D47" s="132">
        <v>100</v>
      </c>
      <c r="E47" s="125">
        <v>180</v>
      </c>
      <c r="F47" s="125">
        <f>D47*E47</f>
        <v>18000</v>
      </c>
      <c r="G47" s="113" t="s">
        <v>213</v>
      </c>
    </row>
    <row r="48" spans="1:7">
      <c r="A48" s="139"/>
      <c r="B48" s="142"/>
      <c r="C48" s="11" t="s">
        <v>32</v>
      </c>
      <c r="D48" s="144"/>
      <c r="E48" s="126"/>
      <c r="F48" s="126"/>
      <c r="G48" s="145"/>
    </row>
    <row r="49" spans="1:7">
      <c r="A49" s="139"/>
      <c r="B49" s="142"/>
      <c r="C49" s="11" t="s">
        <v>33</v>
      </c>
      <c r="D49" s="144"/>
      <c r="E49" s="126"/>
      <c r="F49" s="126"/>
      <c r="G49" s="145"/>
    </row>
    <row r="50" spans="1:7" ht="15.75" thickBot="1">
      <c r="A50" s="140"/>
      <c r="B50" s="143"/>
      <c r="C50" s="12" t="s">
        <v>34</v>
      </c>
      <c r="D50" s="133"/>
      <c r="E50" s="127"/>
      <c r="F50" s="127"/>
      <c r="G50" s="134"/>
    </row>
    <row r="51" spans="1:7" ht="42" customHeight="1" thickBot="1">
      <c r="A51" s="135"/>
      <c r="B51" s="136"/>
      <c r="C51" s="136"/>
      <c r="D51" s="136"/>
      <c r="E51" s="136"/>
      <c r="F51" s="136"/>
      <c r="G51" s="137"/>
    </row>
    <row r="52" spans="1:7" ht="14.45" customHeight="1">
      <c r="A52" s="138">
        <v>10</v>
      </c>
      <c r="B52" s="128" t="s">
        <v>13</v>
      </c>
      <c r="C52" s="130" t="s">
        <v>106</v>
      </c>
      <c r="D52" s="132">
        <v>50</v>
      </c>
      <c r="E52" s="125">
        <v>120</v>
      </c>
      <c r="F52" s="125">
        <f>D52*E52</f>
        <v>6000</v>
      </c>
      <c r="G52" s="113" t="s">
        <v>213</v>
      </c>
    </row>
    <row r="53" spans="1:7" ht="111.6" customHeight="1" thickBot="1">
      <c r="A53" s="140"/>
      <c r="B53" s="129"/>
      <c r="C53" s="131"/>
      <c r="D53" s="133"/>
      <c r="E53" s="127"/>
      <c r="F53" s="127"/>
      <c r="G53" s="134"/>
    </row>
    <row r="54" spans="1:7" ht="42" customHeight="1" thickBot="1">
      <c r="A54" s="135"/>
      <c r="B54" s="136"/>
      <c r="C54" s="136"/>
      <c r="D54" s="136"/>
      <c r="E54" s="136"/>
      <c r="F54" s="136"/>
      <c r="G54" s="137"/>
    </row>
    <row r="55" spans="1:7" ht="137.44999999999999" customHeight="1" thickBot="1">
      <c r="A55" s="31">
        <v>11</v>
      </c>
      <c r="B55" s="6" t="s">
        <v>15</v>
      </c>
      <c r="C55" s="33" t="s">
        <v>35</v>
      </c>
      <c r="D55" s="28">
        <v>25</v>
      </c>
      <c r="E55" s="69">
        <v>450</v>
      </c>
      <c r="F55" s="69">
        <f>D55*E55</f>
        <v>11250</v>
      </c>
      <c r="G55" s="51" t="s">
        <v>213</v>
      </c>
    </row>
    <row r="56" spans="1:7" ht="42" customHeight="1" thickBot="1">
      <c r="A56" s="135"/>
      <c r="B56" s="136"/>
      <c r="C56" s="136"/>
      <c r="D56" s="136"/>
      <c r="E56" s="136"/>
      <c r="F56" s="136"/>
      <c r="G56" s="137"/>
    </row>
    <row r="57" spans="1:7" ht="249" customHeight="1" thickBot="1">
      <c r="A57" s="31">
        <v>12</v>
      </c>
      <c r="B57" s="13" t="s">
        <v>8</v>
      </c>
      <c r="C57" s="33" t="s">
        <v>107</v>
      </c>
      <c r="D57" s="28">
        <v>70</v>
      </c>
      <c r="E57" s="69">
        <v>150</v>
      </c>
      <c r="F57" s="69">
        <f>D57*E57</f>
        <v>10500</v>
      </c>
      <c r="G57" s="51" t="s">
        <v>213</v>
      </c>
    </row>
    <row r="58" spans="1:7" ht="42" customHeight="1" thickBot="1">
      <c r="A58" s="135"/>
      <c r="B58" s="136"/>
      <c r="C58" s="136"/>
      <c r="D58" s="136"/>
      <c r="E58" s="136"/>
      <c r="F58" s="136"/>
      <c r="G58" s="137"/>
    </row>
    <row r="59" spans="1:7" ht="69" customHeight="1" thickBot="1">
      <c r="A59" s="31">
        <v>13</v>
      </c>
      <c r="B59" s="4" t="s">
        <v>8</v>
      </c>
      <c r="C59" s="33" t="s">
        <v>36</v>
      </c>
      <c r="D59" s="28">
        <v>30</v>
      </c>
      <c r="E59" s="69">
        <v>140</v>
      </c>
      <c r="F59" s="69">
        <f>D59*E59</f>
        <v>4200</v>
      </c>
      <c r="G59" s="51" t="s">
        <v>213</v>
      </c>
    </row>
    <row r="60" spans="1:7" ht="42" customHeight="1" thickBot="1">
      <c r="A60" s="135"/>
      <c r="B60" s="136"/>
      <c r="C60" s="136"/>
      <c r="D60" s="136"/>
      <c r="E60" s="136"/>
      <c r="F60" s="136"/>
      <c r="G60" s="137"/>
    </row>
    <row r="61" spans="1:7" ht="107.45" customHeight="1" thickBot="1">
      <c r="A61" s="31">
        <v>14</v>
      </c>
      <c r="B61" s="32" t="s">
        <v>11</v>
      </c>
      <c r="C61" s="33" t="s">
        <v>37</v>
      </c>
      <c r="D61" s="28">
        <v>10</v>
      </c>
      <c r="E61" s="69">
        <v>210</v>
      </c>
      <c r="F61" s="69">
        <f>D61*E61</f>
        <v>2100</v>
      </c>
      <c r="G61" s="51" t="s">
        <v>213</v>
      </c>
    </row>
    <row r="62" spans="1:7" ht="42" customHeight="1" thickBot="1">
      <c r="A62" s="135"/>
      <c r="B62" s="136"/>
      <c r="C62" s="136"/>
      <c r="D62" s="136"/>
      <c r="E62" s="136"/>
      <c r="F62" s="136"/>
      <c r="G62" s="137"/>
    </row>
    <row r="63" spans="1:7" ht="48" customHeight="1">
      <c r="A63" s="138">
        <v>15</v>
      </c>
      <c r="B63" s="128" t="s">
        <v>20</v>
      </c>
      <c r="C63" s="168" t="s">
        <v>108</v>
      </c>
      <c r="D63" s="170">
        <v>30</v>
      </c>
      <c r="E63" s="125">
        <v>130</v>
      </c>
      <c r="F63" s="125">
        <f>D63*E63</f>
        <v>3900</v>
      </c>
      <c r="G63" s="176" t="s">
        <v>213</v>
      </c>
    </row>
    <row r="64" spans="1:7" ht="15.75" thickBot="1">
      <c r="A64" s="140"/>
      <c r="B64" s="129"/>
      <c r="C64" s="169"/>
      <c r="D64" s="171"/>
      <c r="E64" s="127"/>
      <c r="F64" s="127"/>
      <c r="G64" s="177"/>
    </row>
    <row r="65" spans="1:7" ht="42" customHeight="1" thickBot="1">
      <c r="A65" s="135"/>
      <c r="B65" s="136"/>
      <c r="C65" s="136"/>
      <c r="D65" s="136"/>
      <c r="E65" s="136"/>
      <c r="F65" s="136"/>
      <c r="G65" s="137"/>
    </row>
    <row r="66" spans="1:7" ht="30">
      <c r="A66" s="138">
        <v>16</v>
      </c>
      <c r="B66" s="141" t="s">
        <v>39</v>
      </c>
      <c r="C66" s="11" t="s">
        <v>40</v>
      </c>
      <c r="D66" s="170">
        <v>10</v>
      </c>
      <c r="E66" s="125">
        <v>425</v>
      </c>
      <c r="F66" s="125">
        <f>D66*E66</f>
        <v>4250</v>
      </c>
      <c r="G66" s="176" t="s">
        <v>213</v>
      </c>
    </row>
    <row r="67" spans="1:7" ht="74.45" customHeight="1" thickBot="1">
      <c r="A67" s="139"/>
      <c r="B67" s="142"/>
      <c r="C67" s="15" t="s">
        <v>109</v>
      </c>
      <c r="D67" s="171"/>
      <c r="E67" s="127"/>
      <c r="F67" s="127"/>
      <c r="G67" s="178"/>
    </row>
    <row r="68" spans="1:7" ht="31.15" customHeight="1" thickBot="1">
      <c r="A68" s="140"/>
      <c r="B68" s="143"/>
      <c r="C68" s="15" t="s">
        <v>110</v>
      </c>
      <c r="D68" s="35">
        <v>2</v>
      </c>
      <c r="E68" s="69">
        <v>725</v>
      </c>
      <c r="F68" s="69">
        <f>D68*E68</f>
        <v>1450</v>
      </c>
      <c r="G68" s="177"/>
    </row>
    <row r="69" spans="1:7" ht="42" customHeight="1" thickBot="1">
      <c r="A69" s="135"/>
      <c r="B69" s="136"/>
      <c r="C69" s="136"/>
      <c r="D69" s="136"/>
      <c r="E69" s="136"/>
      <c r="F69" s="136"/>
      <c r="G69" s="137"/>
    </row>
    <row r="70" spans="1:7" ht="222" customHeight="1" thickBot="1">
      <c r="A70" s="14">
        <v>17</v>
      </c>
      <c r="B70" s="6" t="s">
        <v>41</v>
      </c>
      <c r="C70" s="21" t="s">
        <v>111</v>
      </c>
      <c r="D70" s="28">
        <v>5</v>
      </c>
      <c r="E70" s="69">
        <v>375</v>
      </c>
      <c r="F70" s="69">
        <f>D70*E70</f>
        <v>1875</v>
      </c>
      <c r="G70" s="16" t="s">
        <v>213</v>
      </c>
    </row>
    <row r="71" spans="1:7" ht="42" customHeight="1" thickBot="1">
      <c r="A71" s="135"/>
      <c r="B71" s="136"/>
      <c r="C71" s="136"/>
      <c r="D71" s="136"/>
      <c r="E71" s="136"/>
      <c r="F71" s="136"/>
      <c r="G71" s="137"/>
    </row>
    <row r="72" spans="1:7" ht="45.6" customHeight="1" thickBot="1">
      <c r="A72" s="30">
        <v>18</v>
      </c>
      <c r="B72" s="17" t="s">
        <v>42</v>
      </c>
      <c r="C72" s="27" t="s">
        <v>43</v>
      </c>
      <c r="D72" s="18">
        <v>30</v>
      </c>
      <c r="E72" s="69">
        <v>117</v>
      </c>
      <c r="F72" s="69">
        <f>D72*E72</f>
        <v>3510</v>
      </c>
      <c r="G72" s="29" t="s">
        <v>213</v>
      </c>
    </row>
    <row r="73" spans="1:7" ht="42" customHeight="1" thickBot="1">
      <c r="A73" s="135"/>
      <c r="B73" s="136"/>
      <c r="C73" s="136"/>
      <c r="D73" s="136"/>
      <c r="E73" s="136"/>
      <c r="F73" s="136"/>
      <c r="G73" s="137"/>
    </row>
    <row r="74" spans="1:7" ht="76.150000000000006" customHeight="1" thickBot="1">
      <c r="A74" s="138">
        <v>19</v>
      </c>
      <c r="B74" s="7"/>
      <c r="C74" s="22" t="s">
        <v>236</v>
      </c>
      <c r="D74" s="1"/>
      <c r="E74" s="58"/>
      <c r="F74" s="70">
        <f>F75+F76+F77+F78+F79+F81+F82</f>
        <v>79900</v>
      </c>
      <c r="G74" s="172" t="s">
        <v>213</v>
      </c>
    </row>
    <row r="75" spans="1:7" ht="26.45" customHeight="1" thickBot="1">
      <c r="A75" s="139"/>
      <c r="B75" s="6" t="s">
        <v>44</v>
      </c>
      <c r="C75" s="22" t="s">
        <v>45</v>
      </c>
      <c r="D75" s="5">
        <v>10</v>
      </c>
      <c r="E75" s="71">
        <v>2500</v>
      </c>
      <c r="F75" s="71">
        <f>D75*E75</f>
        <v>25000</v>
      </c>
      <c r="G75" s="173"/>
    </row>
    <row r="76" spans="1:7" ht="24.6" customHeight="1" thickBot="1">
      <c r="A76" s="139"/>
      <c r="B76" s="6" t="s">
        <v>46</v>
      </c>
      <c r="C76" s="22" t="s">
        <v>47</v>
      </c>
      <c r="D76" s="5">
        <v>10</v>
      </c>
      <c r="E76" s="71">
        <v>790</v>
      </c>
      <c r="F76" s="71">
        <f>D76*E76</f>
        <v>7900</v>
      </c>
      <c r="G76" s="173"/>
    </row>
    <row r="77" spans="1:7" ht="21" customHeight="1" thickBot="1">
      <c r="A77" s="139"/>
      <c r="B77" s="6" t="s">
        <v>15</v>
      </c>
      <c r="C77" s="22" t="s">
        <v>48</v>
      </c>
      <c r="D77" s="5">
        <v>5</v>
      </c>
      <c r="E77" s="71">
        <v>600</v>
      </c>
      <c r="F77" s="71">
        <f>D77*E77</f>
        <v>3000</v>
      </c>
      <c r="G77" s="173"/>
    </row>
    <row r="78" spans="1:7" ht="23.45" customHeight="1" thickBot="1">
      <c r="A78" s="139"/>
      <c r="B78" s="6" t="s">
        <v>38</v>
      </c>
      <c r="C78" s="22" t="s">
        <v>49</v>
      </c>
      <c r="D78" s="5">
        <v>5</v>
      </c>
      <c r="E78" s="71">
        <v>600</v>
      </c>
      <c r="F78" s="71">
        <f>D78*E78</f>
        <v>3000</v>
      </c>
      <c r="G78" s="173"/>
    </row>
    <row r="79" spans="1:7" ht="91.15" customHeight="1" thickBot="1">
      <c r="A79" s="139"/>
      <c r="B79" s="6" t="s">
        <v>50</v>
      </c>
      <c r="C79" s="22" t="s">
        <v>237</v>
      </c>
      <c r="D79" s="5">
        <v>10</v>
      </c>
      <c r="E79" s="71">
        <v>3000</v>
      </c>
      <c r="F79" s="71">
        <f>D79*E79</f>
        <v>30000</v>
      </c>
      <c r="G79" s="173"/>
    </row>
    <row r="80" spans="1:7" ht="91.15" customHeight="1" thickBot="1">
      <c r="A80" s="139"/>
      <c r="B80" s="175" t="s">
        <v>171</v>
      </c>
      <c r="C80" s="175"/>
      <c r="D80" s="175"/>
      <c r="E80" s="63"/>
      <c r="F80" s="63"/>
      <c r="G80" s="173"/>
    </row>
    <row r="81" spans="1:7" ht="91.15" customHeight="1" thickBot="1">
      <c r="A81" s="139"/>
      <c r="B81" s="6" t="s">
        <v>172</v>
      </c>
      <c r="C81" s="22" t="s">
        <v>174</v>
      </c>
      <c r="D81" s="5">
        <v>1</v>
      </c>
      <c r="E81" s="103">
        <v>6000</v>
      </c>
      <c r="F81" s="73">
        <f>D81*E81</f>
        <v>6000</v>
      </c>
      <c r="G81" s="173"/>
    </row>
    <row r="82" spans="1:7" ht="91.15" customHeight="1" thickBot="1">
      <c r="A82" s="140"/>
      <c r="B82" s="6" t="s">
        <v>44</v>
      </c>
      <c r="C82" s="22" t="s">
        <v>173</v>
      </c>
      <c r="D82" s="5">
        <v>10</v>
      </c>
      <c r="E82" s="72">
        <v>500</v>
      </c>
      <c r="F82" s="73">
        <f>D82*E82</f>
        <v>5000</v>
      </c>
      <c r="G82" s="174"/>
    </row>
    <row r="83" spans="1:7" ht="42" customHeight="1" thickBot="1">
      <c r="A83" s="135"/>
      <c r="B83" s="136"/>
      <c r="C83" s="136"/>
      <c r="D83" s="136"/>
      <c r="E83" s="136"/>
      <c r="F83" s="136"/>
      <c r="G83" s="137"/>
    </row>
    <row r="84" spans="1:7" ht="36.6" customHeight="1" thickBot="1">
      <c r="A84" s="19">
        <v>20</v>
      </c>
      <c r="B84" s="4" t="s">
        <v>51</v>
      </c>
      <c r="C84" s="20" t="s">
        <v>52</v>
      </c>
      <c r="D84" s="9">
        <v>50</v>
      </c>
      <c r="E84" s="64">
        <v>250</v>
      </c>
      <c r="F84" s="64">
        <f>D84*E84</f>
        <v>12500</v>
      </c>
      <c r="G84" s="4" t="s">
        <v>213</v>
      </c>
    </row>
    <row r="85" spans="1:7" ht="42" customHeight="1" thickBot="1">
      <c r="A85" s="135"/>
      <c r="B85" s="136"/>
      <c r="C85" s="136"/>
      <c r="D85" s="136"/>
      <c r="E85" s="136"/>
      <c r="F85" s="136"/>
      <c r="G85" s="137"/>
    </row>
    <row r="86" spans="1:7" ht="54" customHeight="1" thickBot="1">
      <c r="A86" s="19">
        <v>21</v>
      </c>
      <c r="B86" s="4" t="s">
        <v>51</v>
      </c>
      <c r="C86" s="20" t="s">
        <v>53</v>
      </c>
      <c r="D86" s="9">
        <v>50</v>
      </c>
      <c r="E86" s="64">
        <v>350</v>
      </c>
      <c r="F86" s="64">
        <f>D86*E86</f>
        <v>17500</v>
      </c>
      <c r="G86" s="4" t="s">
        <v>213</v>
      </c>
    </row>
    <row r="87" spans="1:7" ht="42" customHeight="1" thickBot="1">
      <c r="A87" s="135"/>
      <c r="B87" s="136"/>
      <c r="C87" s="136"/>
      <c r="D87" s="136"/>
      <c r="E87" s="136"/>
      <c r="F87" s="136"/>
      <c r="G87" s="137"/>
    </row>
    <row r="88" spans="1:7" ht="149.44999999999999" customHeight="1" thickBot="1">
      <c r="A88" s="19">
        <v>22</v>
      </c>
      <c r="B88" s="32" t="s">
        <v>54</v>
      </c>
      <c r="C88" s="20" t="s">
        <v>55</v>
      </c>
      <c r="D88" s="9">
        <v>1000</v>
      </c>
      <c r="E88" s="64">
        <v>20</v>
      </c>
      <c r="F88" s="64">
        <f>D88*E88</f>
        <v>20000</v>
      </c>
      <c r="G88" s="4" t="s">
        <v>213</v>
      </c>
    </row>
    <row r="89" spans="1:7" ht="42" customHeight="1" thickBot="1">
      <c r="A89" s="135"/>
      <c r="B89" s="136"/>
      <c r="C89" s="136"/>
      <c r="D89" s="136"/>
      <c r="E89" s="136"/>
      <c r="F89" s="136"/>
      <c r="G89" s="137"/>
    </row>
    <row r="90" spans="1:7" ht="163.15" customHeight="1" thickBot="1">
      <c r="A90" s="19">
        <v>23</v>
      </c>
      <c r="B90" s="6" t="s">
        <v>56</v>
      </c>
      <c r="C90" s="20" t="s">
        <v>57</v>
      </c>
      <c r="D90" s="9">
        <v>600</v>
      </c>
      <c r="E90" s="64">
        <v>80</v>
      </c>
      <c r="F90" s="64">
        <f>D90*E90</f>
        <v>48000</v>
      </c>
      <c r="G90" s="4" t="s">
        <v>213</v>
      </c>
    </row>
    <row r="91" spans="1:7" ht="42" customHeight="1" thickBot="1">
      <c r="A91" s="135"/>
      <c r="B91" s="136"/>
      <c r="C91" s="136"/>
      <c r="D91" s="136"/>
      <c r="E91" s="136"/>
      <c r="F91" s="136"/>
      <c r="G91" s="137"/>
    </row>
    <row r="92" spans="1:7" ht="92.45" customHeight="1" thickBot="1">
      <c r="A92" s="19">
        <v>24</v>
      </c>
      <c r="B92" s="6" t="s">
        <v>56</v>
      </c>
      <c r="C92" s="20" t="s">
        <v>58</v>
      </c>
      <c r="D92" s="9">
        <v>200</v>
      </c>
      <c r="E92" s="64">
        <v>95</v>
      </c>
      <c r="F92" s="64">
        <f>D92*E92</f>
        <v>19000</v>
      </c>
      <c r="G92" s="4" t="s">
        <v>213</v>
      </c>
    </row>
    <row r="93" spans="1:7" ht="42" customHeight="1" thickBot="1">
      <c r="A93" s="135"/>
      <c r="B93" s="136"/>
      <c r="C93" s="136"/>
      <c r="D93" s="136"/>
      <c r="E93" s="136"/>
      <c r="F93" s="136"/>
      <c r="G93" s="137"/>
    </row>
    <row r="94" spans="1:7" ht="66" customHeight="1" thickBot="1">
      <c r="A94" s="19">
        <v>25</v>
      </c>
      <c r="B94" s="4" t="s">
        <v>56</v>
      </c>
      <c r="C94" s="20" t="s">
        <v>59</v>
      </c>
      <c r="D94" s="9">
        <v>200</v>
      </c>
      <c r="E94" s="64">
        <v>95</v>
      </c>
      <c r="F94" s="64">
        <f>D94*E94</f>
        <v>19000</v>
      </c>
      <c r="G94" s="4" t="s">
        <v>213</v>
      </c>
    </row>
    <row r="95" spans="1:7" ht="42" customHeight="1" thickBot="1">
      <c r="A95" s="135"/>
      <c r="B95" s="136"/>
      <c r="C95" s="136"/>
      <c r="D95" s="136"/>
      <c r="E95" s="136"/>
      <c r="F95" s="136"/>
      <c r="G95" s="137"/>
    </row>
    <row r="96" spans="1:7" ht="93" customHeight="1">
      <c r="A96" s="179">
        <v>26</v>
      </c>
      <c r="B96" s="128" t="s">
        <v>60</v>
      </c>
      <c r="C96" s="181" t="s">
        <v>61</v>
      </c>
      <c r="D96" s="121">
        <v>100</v>
      </c>
      <c r="E96" s="123">
        <v>142</v>
      </c>
      <c r="F96" s="123">
        <f>D96*E96</f>
        <v>14200</v>
      </c>
      <c r="G96" s="153" t="s">
        <v>213</v>
      </c>
    </row>
    <row r="97" spans="1:7" ht="15.75" thickBot="1">
      <c r="A97" s="180"/>
      <c r="B97" s="129"/>
      <c r="C97" s="167"/>
      <c r="D97" s="122"/>
      <c r="E97" s="124"/>
      <c r="F97" s="124"/>
      <c r="G97" s="134"/>
    </row>
    <row r="98" spans="1:7" ht="42" customHeight="1" thickBot="1">
      <c r="A98" s="135"/>
      <c r="B98" s="136"/>
      <c r="C98" s="136"/>
      <c r="D98" s="136"/>
      <c r="E98" s="136"/>
      <c r="F98" s="136"/>
      <c r="G98" s="137"/>
    </row>
    <row r="99" spans="1:7" ht="70.900000000000006" customHeight="1" thickBot="1">
      <c r="A99" s="37">
        <v>27</v>
      </c>
      <c r="B99" s="4" t="s">
        <v>62</v>
      </c>
      <c r="C99" s="20" t="s">
        <v>63</v>
      </c>
      <c r="D99" s="9">
        <v>20</v>
      </c>
      <c r="E99" s="64">
        <v>735</v>
      </c>
      <c r="F99" s="64">
        <f>D99*E99</f>
        <v>14700</v>
      </c>
      <c r="G99" s="4" t="s">
        <v>213</v>
      </c>
    </row>
    <row r="100" spans="1:7" ht="42" customHeight="1" thickBot="1">
      <c r="A100" s="135"/>
      <c r="B100" s="136"/>
      <c r="C100" s="136"/>
      <c r="D100" s="136"/>
      <c r="E100" s="136"/>
      <c r="F100" s="136"/>
      <c r="G100" s="137"/>
    </row>
    <row r="101" spans="1:7" ht="58.15" customHeight="1" thickBot="1">
      <c r="A101" s="37">
        <v>28</v>
      </c>
      <c r="B101" s="4" t="s">
        <v>64</v>
      </c>
      <c r="C101" s="20" t="s">
        <v>65</v>
      </c>
      <c r="D101" s="9">
        <v>400</v>
      </c>
      <c r="E101" s="64">
        <v>20</v>
      </c>
      <c r="F101" s="64">
        <f>D101*E101</f>
        <v>8000</v>
      </c>
      <c r="G101" s="62" t="s">
        <v>213</v>
      </c>
    </row>
    <row r="102" spans="1:7" ht="42" customHeight="1" thickBot="1">
      <c r="A102" s="135"/>
      <c r="B102" s="136"/>
      <c r="C102" s="136"/>
      <c r="D102" s="136"/>
      <c r="E102" s="136"/>
      <c r="F102" s="136"/>
      <c r="G102" s="137"/>
    </row>
    <row r="103" spans="1:7" ht="29.45" customHeight="1" thickBot="1">
      <c r="A103" s="37">
        <v>29</v>
      </c>
      <c r="B103" s="4" t="s">
        <v>64</v>
      </c>
      <c r="C103" s="20" t="s">
        <v>66</v>
      </c>
      <c r="D103" s="9">
        <v>50</v>
      </c>
      <c r="E103" s="64">
        <v>20</v>
      </c>
      <c r="F103" s="64">
        <f>D103*E103</f>
        <v>1000</v>
      </c>
      <c r="G103" s="62" t="s">
        <v>213</v>
      </c>
    </row>
    <row r="104" spans="1:7" ht="42" customHeight="1" thickBot="1">
      <c r="A104" s="135"/>
      <c r="B104" s="136"/>
      <c r="C104" s="136"/>
      <c r="D104" s="136"/>
      <c r="E104" s="136"/>
      <c r="F104" s="136"/>
      <c r="G104" s="137"/>
    </row>
    <row r="105" spans="1:7" ht="60.75" thickBot="1">
      <c r="A105" s="37">
        <v>30</v>
      </c>
      <c r="B105" s="6" t="s">
        <v>64</v>
      </c>
      <c r="C105" s="20" t="s">
        <v>67</v>
      </c>
      <c r="D105" s="9">
        <v>100</v>
      </c>
      <c r="E105" s="64">
        <v>25</v>
      </c>
      <c r="F105" s="64">
        <f>D105*E105</f>
        <v>2500</v>
      </c>
      <c r="G105" s="62" t="s">
        <v>213</v>
      </c>
    </row>
    <row r="106" spans="1:7" ht="42" customHeight="1" thickBot="1">
      <c r="A106" s="135"/>
      <c r="B106" s="136"/>
      <c r="C106" s="136"/>
      <c r="D106" s="136"/>
      <c r="E106" s="136"/>
      <c r="F106" s="136"/>
      <c r="G106" s="137"/>
    </row>
    <row r="107" spans="1:7" ht="59.45" customHeight="1" thickBot="1">
      <c r="A107" s="37">
        <v>31</v>
      </c>
      <c r="B107" s="6" t="s">
        <v>64</v>
      </c>
      <c r="C107" s="20" t="s">
        <v>112</v>
      </c>
      <c r="D107" s="9">
        <v>100</v>
      </c>
      <c r="E107" s="64">
        <v>25</v>
      </c>
      <c r="F107" s="64">
        <f>D107*E107</f>
        <v>2500</v>
      </c>
      <c r="G107" s="62" t="s">
        <v>213</v>
      </c>
    </row>
    <row r="108" spans="1:7" ht="42" customHeight="1" thickBot="1">
      <c r="A108" s="135"/>
      <c r="B108" s="136"/>
      <c r="C108" s="136"/>
      <c r="D108" s="136"/>
      <c r="E108" s="136"/>
      <c r="F108" s="136"/>
      <c r="G108" s="137"/>
    </row>
    <row r="109" spans="1:7" ht="108.6" customHeight="1" thickBot="1">
      <c r="A109" s="37">
        <v>32</v>
      </c>
      <c r="B109" s="34" t="s">
        <v>64</v>
      </c>
      <c r="C109" s="20" t="s">
        <v>68</v>
      </c>
      <c r="D109" s="9">
        <v>50</v>
      </c>
      <c r="E109" s="64">
        <v>24</v>
      </c>
      <c r="F109" s="64">
        <f>D109*E109</f>
        <v>1200</v>
      </c>
      <c r="G109" s="62" t="s">
        <v>213</v>
      </c>
    </row>
    <row r="110" spans="1:7" ht="42" customHeight="1" thickBot="1">
      <c r="A110" s="135"/>
      <c r="B110" s="136"/>
      <c r="C110" s="136"/>
      <c r="D110" s="136"/>
      <c r="E110" s="136"/>
      <c r="F110" s="136"/>
      <c r="G110" s="137"/>
    </row>
    <row r="111" spans="1:7" ht="201.6" customHeight="1" thickBot="1">
      <c r="A111" s="36">
        <v>33</v>
      </c>
      <c r="B111" s="34" t="s">
        <v>69</v>
      </c>
      <c r="C111" s="20" t="s">
        <v>70</v>
      </c>
      <c r="D111" s="9">
        <v>100</v>
      </c>
      <c r="E111" s="64">
        <v>87</v>
      </c>
      <c r="F111" s="64">
        <f>D111*E111</f>
        <v>8700</v>
      </c>
      <c r="G111" s="62" t="s">
        <v>213</v>
      </c>
    </row>
    <row r="112" spans="1:7" ht="42" customHeight="1" thickBot="1">
      <c r="A112" s="135"/>
      <c r="B112" s="136"/>
      <c r="C112" s="136"/>
      <c r="D112" s="136"/>
      <c r="E112" s="136"/>
      <c r="F112" s="136"/>
      <c r="G112" s="137"/>
    </row>
    <row r="113" spans="1:7" ht="34.9" customHeight="1" thickBot="1">
      <c r="A113" s="104">
        <v>34</v>
      </c>
      <c r="B113" s="4" t="s">
        <v>71</v>
      </c>
      <c r="C113" s="20" t="s">
        <v>72</v>
      </c>
      <c r="D113" s="9">
        <v>100</v>
      </c>
      <c r="E113" s="64">
        <v>150</v>
      </c>
      <c r="F113" s="64">
        <f>D113*E113</f>
        <v>15000</v>
      </c>
      <c r="G113" s="62" t="s">
        <v>213</v>
      </c>
    </row>
    <row r="114" spans="1:7" ht="29.45" customHeight="1" thickBot="1">
      <c r="A114" s="135"/>
      <c r="B114" s="136"/>
      <c r="C114" s="136"/>
      <c r="D114" s="136"/>
      <c r="E114" s="136"/>
      <c r="F114" s="136"/>
      <c r="G114" s="137"/>
    </row>
    <row r="115" spans="1:7" ht="27.6" customHeight="1" thickBot="1">
      <c r="A115" s="37">
        <v>35</v>
      </c>
      <c r="B115" s="4" t="s">
        <v>71</v>
      </c>
      <c r="C115" s="20" t="s">
        <v>73</v>
      </c>
      <c r="D115" s="9">
        <v>10</v>
      </c>
      <c r="E115" s="64">
        <v>150</v>
      </c>
      <c r="F115" s="64">
        <f>D115*E115</f>
        <v>1500</v>
      </c>
      <c r="G115" s="62" t="s">
        <v>213</v>
      </c>
    </row>
    <row r="116" spans="1:7" ht="29.45" customHeight="1" thickBot="1">
      <c r="A116" s="135"/>
      <c r="B116" s="136"/>
      <c r="C116" s="136"/>
      <c r="D116" s="136"/>
      <c r="E116" s="136"/>
      <c r="F116" s="136"/>
      <c r="G116" s="137"/>
    </row>
    <row r="117" spans="1:7" ht="27.6" customHeight="1" thickBot="1">
      <c r="A117" s="37">
        <v>36</v>
      </c>
      <c r="B117" s="4" t="s">
        <v>71</v>
      </c>
      <c r="C117" s="20" t="s">
        <v>74</v>
      </c>
      <c r="D117" s="9">
        <v>10</v>
      </c>
      <c r="E117" s="64">
        <v>150</v>
      </c>
      <c r="F117" s="64">
        <f>D117*E117</f>
        <v>1500</v>
      </c>
      <c r="G117" s="62" t="s">
        <v>213</v>
      </c>
    </row>
    <row r="118" spans="1:7" ht="29.45" customHeight="1" thickBot="1">
      <c r="A118" s="135"/>
      <c r="B118" s="136"/>
      <c r="C118" s="136"/>
      <c r="D118" s="136"/>
      <c r="E118" s="136"/>
      <c r="F118" s="136"/>
      <c r="G118" s="137"/>
    </row>
    <row r="119" spans="1:7" ht="31.15" customHeight="1" thickBot="1">
      <c r="A119" s="37">
        <v>37</v>
      </c>
      <c r="B119" s="4" t="s">
        <v>75</v>
      </c>
      <c r="C119" s="20" t="s">
        <v>76</v>
      </c>
      <c r="D119" s="9">
        <v>100</v>
      </c>
      <c r="E119" s="64">
        <v>150</v>
      </c>
      <c r="F119" s="64">
        <f>D119*E119</f>
        <v>15000</v>
      </c>
      <c r="G119" s="62" t="s">
        <v>213</v>
      </c>
    </row>
    <row r="120" spans="1:7" ht="29.45" customHeight="1" thickBot="1">
      <c r="A120" s="135"/>
      <c r="B120" s="136"/>
      <c r="C120" s="136"/>
      <c r="D120" s="136"/>
      <c r="E120" s="136"/>
      <c r="F120" s="136"/>
      <c r="G120" s="137"/>
    </row>
    <row r="121" spans="1:7" ht="48.75" thickBot="1">
      <c r="A121" s="37">
        <v>38</v>
      </c>
      <c r="B121" s="4" t="s">
        <v>77</v>
      </c>
      <c r="C121" s="20" t="s">
        <v>78</v>
      </c>
      <c r="D121" s="9">
        <v>300</v>
      </c>
      <c r="E121" s="64">
        <v>8</v>
      </c>
      <c r="F121" s="64">
        <f>D121*E121</f>
        <v>2400</v>
      </c>
      <c r="G121" s="62" t="s">
        <v>213</v>
      </c>
    </row>
    <row r="122" spans="1:7" ht="29.45" customHeight="1" thickBot="1">
      <c r="A122" s="135"/>
      <c r="B122" s="136"/>
      <c r="C122" s="136"/>
      <c r="D122" s="136"/>
      <c r="E122" s="136"/>
      <c r="F122" s="136"/>
      <c r="G122" s="137"/>
    </row>
    <row r="123" spans="1:7" ht="117" customHeight="1" thickBot="1">
      <c r="A123" s="37">
        <v>39</v>
      </c>
      <c r="B123" s="34" t="s">
        <v>38</v>
      </c>
      <c r="C123" s="20" t="s">
        <v>79</v>
      </c>
      <c r="D123" s="9">
        <v>25</v>
      </c>
      <c r="E123" s="64">
        <v>65</v>
      </c>
      <c r="F123" s="64">
        <v>1625</v>
      </c>
      <c r="G123" s="62" t="s">
        <v>213</v>
      </c>
    </row>
    <row r="124" spans="1:7" ht="29.45" customHeight="1" thickBot="1">
      <c r="A124" s="135"/>
      <c r="B124" s="136"/>
      <c r="C124" s="136"/>
      <c r="D124" s="136"/>
      <c r="E124" s="136"/>
      <c r="F124" s="136"/>
      <c r="G124" s="137"/>
    </row>
    <row r="125" spans="1:7" ht="163.15" customHeight="1" thickBot="1">
      <c r="A125" s="37">
        <v>40</v>
      </c>
      <c r="B125" s="34" t="s">
        <v>80</v>
      </c>
      <c r="C125" s="20" t="s">
        <v>113</v>
      </c>
      <c r="D125" s="9">
        <v>5000</v>
      </c>
      <c r="E125" s="64">
        <v>12</v>
      </c>
      <c r="F125" s="64">
        <f>E125*D125</f>
        <v>60000</v>
      </c>
      <c r="G125" s="62" t="s">
        <v>213</v>
      </c>
    </row>
    <row r="126" spans="1:7" ht="29.45" customHeight="1" thickBot="1">
      <c r="A126" s="135"/>
      <c r="B126" s="136"/>
      <c r="C126" s="136"/>
      <c r="D126" s="136"/>
      <c r="E126" s="136"/>
      <c r="F126" s="136"/>
      <c r="G126" s="137"/>
    </row>
    <row r="127" spans="1:7" ht="100.15" customHeight="1" thickBot="1">
      <c r="A127" s="37">
        <v>41</v>
      </c>
      <c r="B127" s="34" t="s">
        <v>80</v>
      </c>
      <c r="C127" s="20" t="s">
        <v>81</v>
      </c>
      <c r="D127" s="9">
        <v>30</v>
      </c>
      <c r="E127" s="64">
        <v>15</v>
      </c>
      <c r="F127" s="64">
        <f>D127*E127</f>
        <v>450</v>
      </c>
      <c r="G127" s="62" t="s">
        <v>213</v>
      </c>
    </row>
    <row r="128" spans="1:7" ht="29.45" customHeight="1" thickBot="1">
      <c r="A128" s="135"/>
      <c r="B128" s="136"/>
      <c r="C128" s="136"/>
      <c r="D128" s="136"/>
      <c r="E128" s="136"/>
      <c r="F128" s="136"/>
      <c r="G128" s="137"/>
    </row>
    <row r="129" spans="1:7" ht="62.45" customHeight="1" thickBot="1">
      <c r="A129" s="179">
        <v>42</v>
      </c>
      <c r="B129" s="128" t="s">
        <v>82</v>
      </c>
      <c r="C129" s="20" t="s">
        <v>83</v>
      </c>
      <c r="D129" s="121">
        <v>10</v>
      </c>
      <c r="E129" s="123">
        <v>5800</v>
      </c>
      <c r="F129" s="123">
        <f>D129*E129</f>
        <v>58000</v>
      </c>
      <c r="G129" s="113" t="s">
        <v>213</v>
      </c>
    </row>
    <row r="130" spans="1:7" ht="32.450000000000003" customHeight="1" thickBot="1">
      <c r="A130" s="182"/>
      <c r="B130" s="165"/>
      <c r="C130" s="20" t="s">
        <v>84</v>
      </c>
      <c r="D130" s="183"/>
      <c r="E130" s="184"/>
      <c r="F130" s="184"/>
      <c r="G130" s="146"/>
    </row>
    <row r="131" spans="1:7" ht="39.6" customHeight="1" thickBot="1">
      <c r="A131" s="182"/>
      <c r="B131" s="165"/>
      <c r="C131" s="20" t="s">
        <v>85</v>
      </c>
      <c r="D131" s="183"/>
      <c r="E131" s="184"/>
      <c r="F131" s="184"/>
      <c r="G131" s="146"/>
    </row>
    <row r="132" spans="1:7" ht="35.450000000000003" customHeight="1" thickBot="1">
      <c r="A132" s="182"/>
      <c r="B132" s="165"/>
      <c r="C132" s="20" t="s">
        <v>86</v>
      </c>
      <c r="D132" s="183"/>
      <c r="E132" s="184"/>
      <c r="F132" s="184"/>
      <c r="G132" s="146"/>
    </row>
    <row r="133" spans="1:7" ht="40.15" customHeight="1" thickBot="1">
      <c r="A133" s="180"/>
      <c r="B133" s="129"/>
      <c r="C133" s="20" t="s">
        <v>87</v>
      </c>
      <c r="D133" s="122"/>
      <c r="E133" s="124"/>
      <c r="F133" s="124"/>
      <c r="G133" s="114"/>
    </row>
    <row r="134" spans="1:7" ht="29.45" customHeight="1" thickBot="1">
      <c r="A134" s="135"/>
      <c r="B134" s="136"/>
      <c r="C134" s="136"/>
      <c r="D134" s="136"/>
      <c r="E134" s="136"/>
      <c r="F134" s="136"/>
      <c r="G134" s="137"/>
    </row>
    <row r="135" spans="1:7" ht="168.6" customHeight="1" thickBot="1">
      <c r="A135" s="37">
        <v>43</v>
      </c>
      <c r="B135" s="34" t="s">
        <v>88</v>
      </c>
      <c r="C135" s="20" t="s">
        <v>89</v>
      </c>
      <c r="D135" s="9">
        <v>20</v>
      </c>
      <c r="E135" s="64">
        <v>3750</v>
      </c>
      <c r="F135" s="64">
        <f>D135*E135</f>
        <v>75000</v>
      </c>
      <c r="G135" s="62" t="s">
        <v>213</v>
      </c>
    </row>
    <row r="136" spans="1:7" ht="29.45" customHeight="1" thickBot="1">
      <c r="A136" s="135"/>
      <c r="B136" s="136"/>
      <c r="C136" s="136"/>
      <c r="D136" s="136"/>
      <c r="E136" s="136"/>
      <c r="F136" s="136"/>
      <c r="G136" s="137"/>
    </row>
    <row r="137" spans="1:7" ht="63" customHeight="1" thickBot="1">
      <c r="A137" s="36">
        <v>44</v>
      </c>
      <c r="B137" s="40" t="s">
        <v>88</v>
      </c>
      <c r="C137" s="20" t="s">
        <v>90</v>
      </c>
      <c r="D137" s="9">
        <v>60</v>
      </c>
      <c r="E137" s="64">
        <v>450</v>
      </c>
      <c r="F137" s="64">
        <f>D137*E137</f>
        <v>27000</v>
      </c>
      <c r="G137" s="62" t="s">
        <v>213</v>
      </c>
    </row>
    <row r="138" spans="1:7" ht="29.45" customHeight="1" thickBot="1">
      <c r="A138" s="135"/>
      <c r="B138" s="136"/>
      <c r="C138" s="136"/>
      <c r="D138" s="136"/>
      <c r="E138" s="136"/>
      <c r="F138" s="136"/>
      <c r="G138" s="137"/>
    </row>
    <row r="139" spans="1:7" ht="34.9" customHeight="1" thickBot="1">
      <c r="A139" s="36">
        <v>45</v>
      </c>
      <c r="B139" s="101"/>
      <c r="C139" s="20" t="s">
        <v>91</v>
      </c>
      <c r="D139" s="9" t="s">
        <v>168</v>
      </c>
      <c r="E139" s="64">
        <v>500</v>
      </c>
      <c r="F139" s="64">
        <f>E139*5</f>
        <v>2500</v>
      </c>
      <c r="G139" s="62" t="s">
        <v>213</v>
      </c>
    </row>
    <row r="140" spans="1:7" ht="29.45" customHeight="1" thickBot="1">
      <c r="A140" s="135"/>
      <c r="B140" s="136"/>
      <c r="C140" s="136"/>
      <c r="D140" s="136"/>
      <c r="E140" s="136"/>
      <c r="F140" s="136"/>
      <c r="G140" s="137"/>
    </row>
    <row r="141" spans="1:7" ht="60.6" customHeight="1" thickBot="1">
      <c r="A141" s="36">
        <v>46</v>
      </c>
      <c r="B141" s="40" t="s">
        <v>92</v>
      </c>
      <c r="C141" s="20" t="s">
        <v>93</v>
      </c>
      <c r="D141" s="9">
        <v>100</v>
      </c>
      <c r="E141" s="64">
        <v>45</v>
      </c>
      <c r="F141" s="64">
        <f>D141*E141</f>
        <v>4500</v>
      </c>
      <c r="G141" s="62" t="s">
        <v>213</v>
      </c>
    </row>
    <row r="142" spans="1:7" ht="29.45" customHeight="1" thickBot="1">
      <c r="A142" s="135"/>
      <c r="B142" s="136"/>
      <c r="C142" s="136"/>
      <c r="D142" s="136"/>
      <c r="E142" s="136"/>
      <c r="F142" s="136"/>
      <c r="G142" s="137"/>
    </row>
    <row r="143" spans="1:7" ht="48.75" thickBot="1">
      <c r="A143" s="36">
        <v>47</v>
      </c>
      <c r="B143" s="40" t="s">
        <v>94</v>
      </c>
      <c r="C143" s="20" t="s">
        <v>95</v>
      </c>
      <c r="D143" s="9">
        <v>50</v>
      </c>
      <c r="E143" s="74">
        <v>75</v>
      </c>
      <c r="F143" s="74">
        <f>D143*E143</f>
        <v>3750</v>
      </c>
      <c r="G143" s="62" t="s">
        <v>213</v>
      </c>
    </row>
    <row r="144" spans="1:7" ht="29.45" customHeight="1" thickBot="1">
      <c r="A144" s="135"/>
      <c r="B144" s="136"/>
      <c r="C144" s="136"/>
      <c r="D144" s="136"/>
      <c r="E144" s="136"/>
      <c r="F144" s="136"/>
      <c r="G144" s="137"/>
    </row>
    <row r="145" spans="1:7" ht="24.75" thickBot="1">
      <c r="A145" s="36">
        <v>48</v>
      </c>
      <c r="B145" s="40" t="s">
        <v>96</v>
      </c>
      <c r="C145" s="20" t="s">
        <v>97</v>
      </c>
      <c r="D145" s="9">
        <v>10</v>
      </c>
      <c r="E145" s="64">
        <v>75</v>
      </c>
      <c r="F145" s="64">
        <f>D145*E145</f>
        <v>750</v>
      </c>
      <c r="G145" s="62" t="s">
        <v>213</v>
      </c>
    </row>
    <row r="146" spans="1:7" ht="29.45" customHeight="1" thickBot="1">
      <c r="A146" s="135"/>
      <c r="B146" s="136"/>
      <c r="C146" s="136"/>
      <c r="D146" s="136"/>
      <c r="E146" s="136"/>
      <c r="F146" s="136"/>
      <c r="G146" s="137"/>
    </row>
    <row r="147" spans="1:7" ht="158.44999999999999" customHeight="1" thickBot="1">
      <c r="A147" s="36">
        <v>49</v>
      </c>
      <c r="B147" s="40" t="s">
        <v>98</v>
      </c>
      <c r="C147" s="20" t="s">
        <v>99</v>
      </c>
      <c r="D147" s="9">
        <v>2</v>
      </c>
      <c r="E147" s="64">
        <v>2800</v>
      </c>
      <c r="F147" s="64">
        <f>D147*E147</f>
        <v>5600</v>
      </c>
      <c r="G147" s="62" t="s">
        <v>213</v>
      </c>
    </row>
    <row r="148" spans="1:7" ht="29.45" customHeight="1" thickBot="1">
      <c r="A148" s="135"/>
      <c r="B148" s="136"/>
      <c r="C148" s="136"/>
      <c r="D148" s="136"/>
      <c r="E148" s="136"/>
      <c r="F148" s="136"/>
      <c r="G148" s="137"/>
    </row>
    <row r="149" spans="1:7" ht="112.15" customHeight="1" thickBot="1">
      <c r="A149" s="36">
        <v>50</v>
      </c>
      <c r="B149" s="40" t="s">
        <v>100</v>
      </c>
      <c r="C149" s="20" t="s">
        <v>101</v>
      </c>
      <c r="D149" s="9">
        <v>15</v>
      </c>
      <c r="E149" s="64">
        <v>1600</v>
      </c>
      <c r="F149" s="64">
        <f>D149*E149</f>
        <v>24000</v>
      </c>
      <c r="G149" s="62" t="s">
        <v>213</v>
      </c>
    </row>
    <row r="150" spans="1:7" ht="29.45" customHeight="1" thickBot="1">
      <c r="A150" s="135"/>
      <c r="B150" s="136"/>
      <c r="C150" s="136"/>
      <c r="D150" s="136"/>
      <c r="E150" s="136"/>
      <c r="F150" s="136"/>
      <c r="G150" s="137"/>
    </row>
    <row r="151" spans="1:7" ht="174.6" customHeight="1" thickBot="1">
      <c r="A151" s="36">
        <v>51</v>
      </c>
      <c r="B151" s="40" t="s">
        <v>100</v>
      </c>
      <c r="C151" s="20" t="s">
        <v>102</v>
      </c>
      <c r="D151" s="9">
        <v>60</v>
      </c>
      <c r="E151" s="64">
        <v>2400</v>
      </c>
      <c r="F151" s="64">
        <f>D151*E151</f>
        <v>144000</v>
      </c>
      <c r="G151" s="4" t="s">
        <v>213</v>
      </c>
    </row>
    <row r="152" spans="1:7" ht="29.45" customHeight="1" thickBot="1">
      <c r="A152" s="135"/>
      <c r="B152" s="136"/>
      <c r="C152" s="136"/>
      <c r="D152" s="136"/>
      <c r="E152" s="136"/>
      <c r="F152" s="136"/>
      <c r="G152" s="137"/>
    </row>
    <row r="153" spans="1:7" ht="160.15" customHeight="1" thickBot="1">
      <c r="A153" s="36">
        <v>52</v>
      </c>
      <c r="B153" s="40" t="s">
        <v>98</v>
      </c>
      <c r="C153" s="20" t="s">
        <v>103</v>
      </c>
      <c r="D153" s="9">
        <v>2</v>
      </c>
      <c r="E153" s="64">
        <v>4500</v>
      </c>
      <c r="F153" s="64">
        <f>D153*E153</f>
        <v>9000</v>
      </c>
      <c r="G153" s="62" t="s">
        <v>213</v>
      </c>
    </row>
    <row r="154" spans="1:7" ht="29.45" customHeight="1" thickBot="1">
      <c r="A154" s="135"/>
      <c r="B154" s="136"/>
      <c r="C154" s="136"/>
      <c r="D154" s="136"/>
      <c r="E154" s="136"/>
      <c r="F154" s="136"/>
      <c r="G154" s="137"/>
    </row>
    <row r="155" spans="1:7" ht="117" customHeight="1" thickBot="1">
      <c r="A155" s="36">
        <v>53</v>
      </c>
      <c r="B155" s="40" t="s">
        <v>8</v>
      </c>
      <c r="C155" s="20" t="s">
        <v>104</v>
      </c>
      <c r="D155" s="9">
        <v>40</v>
      </c>
      <c r="E155" s="64">
        <v>1705</v>
      </c>
      <c r="F155" s="64">
        <f>D155*E155</f>
        <v>68200</v>
      </c>
      <c r="G155" s="62" t="s">
        <v>213</v>
      </c>
    </row>
    <row r="156" spans="1:7" ht="29.45" customHeight="1" thickBot="1">
      <c r="A156" s="135"/>
      <c r="B156" s="136"/>
      <c r="C156" s="136"/>
      <c r="D156" s="136"/>
      <c r="E156" s="136"/>
      <c r="F156" s="136"/>
      <c r="G156" s="137"/>
    </row>
    <row r="157" spans="1:7" ht="41.45" customHeight="1" thickBot="1">
      <c r="A157" s="36">
        <v>54</v>
      </c>
      <c r="B157" s="40" t="s">
        <v>5</v>
      </c>
      <c r="C157" s="20" t="s">
        <v>114</v>
      </c>
      <c r="D157" s="9">
        <v>20</v>
      </c>
      <c r="E157" s="64">
        <v>59</v>
      </c>
      <c r="F157" s="64">
        <f>D157*E157</f>
        <v>1180</v>
      </c>
      <c r="G157" s="62" t="s">
        <v>213</v>
      </c>
    </row>
    <row r="158" spans="1:7" ht="29.45" customHeight="1" thickBot="1">
      <c r="A158" s="135"/>
      <c r="B158" s="136"/>
      <c r="C158" s="136"/>
      <c r="D158" s="136"/>
      <c r="E158" s="136"/>
      <c r="F158" s="136"/>
      <c r="G158" s="137"/>
    </row>
    <row r="159" spans="1:7" ht="42.6" customHeight="1" thickBot="1">
      <c r="A159" s="36">
        <v>55</v>
      </c>
      <c r="B159" s="40" t="s">
        <v>5</v>
      </c>
      <c r="C159" s="20" t="s">
        <v>115</v>
      </c>
      <c r="D159" s="9">
        <v>30</v>
      </c>
      <c r="E159" s="64">
        <v>125.5</v>
      </c>
      <c r="F159" s="64">
        <f>D159*E159</f>
        <v>3765</v>
      </c>
      <c r="G159" s="62" t="s">
        <v>213</v>
      </c>
    </row>
    <row r="160" spans="1:7" ht="29.45" customHeight="1" thickBot="1">
      <c r="A160" s="135"/>
      <c r="B160" s="136"/>
      <c r="C160" s="136"/>
      <c r="D160" s="136"/>
      <c r="E160" s="136"/>
      <c r="F160" s="136"/>
      <c r="G160" s="137"/>
    </row>
    <row r="161" spans="1:7" ht="48.75" thickBot="1">
      <c r="A161" s="179">
        <v>56</v>
      </c>
      <c r="B161" s="2" t="s">
        <v>116</v>
      </c>
      <c r="C161" s="20" t="s">
        <v>117</v>
      </c>
      <c r="D161" s="185"/>
      <c r="E161" s="186"/>
      <c r="F161" s="64">
        <f>F162+F163</f>
        <v>97000</v>
      </c>
      <c r="G161" s="113" t="s">
        <v>213</v>
      </c>
    </row>
    <row r="162" spans="1:7" ht="15" customHeight="1" thickBot="1">
      <c r="A162" s="182"/>
      <c r="B162" s="2" t="s">
        <v>118</v>
      </c>
      <c r="C162" s="23" t="s">
        <v>119</v>
      </c>
      <c r="D162" s="25">
        <v>20</v>
      </c>
      <c r="E162" s="75">
        <v>2750</v>
      </c>
      <c r="F162" s="75">
        <f>D162*E162</f>
        <v>55000</v>
      </c>
      <c r="G162" s="146"/>
    </row>
    <row r="163" spans="1:7" ht="15" customHeight="1" thickBot="1">
      <c r="A163" s="180"/>
      <c r="B163" s="2" t="s">
        <v>118</v>
      </c>
      <c r="C163" s="23" t="s">
        <v>120</v>
      </c>
      <c r="D163" s="25">
        <v>15</v>
      </c>
      <c r="E163" s="75">
        <v>2800</v>
      </c>
      <c r="F163" s="75">
        <f>D163*E163</f>
        <v>42000</v>
      </c>
      <c r="G163" s="114"/>
    </row>
    <row r="164" spans="1:7" ht="29.45" customHeight="1" thickBot="1">
      <c r="A164" s="135"/>
      <c r="B164" s="136"/>
      <c r="C164" s="136"/>
      <c r="D164" s="136"/>
      <c r="E164" s="136"/>
      <c r="F164" s="136"/>
      <c r="G164" s="137"/>
    </row>
    <row r="165" spans="1:7" ht="96.75" thickBot="1">
      <c r="A165" s="36">
        <v>57</v>
      </c>
      <c r="B165" s="40" t="s">
        <v>122</v>
      </c>
      <c r="C165" s="20" t="s">
        <v>123</v>
      </c>
      <c r="D165" s="9">
        <v>50</v>
      </c>
      <c r="E165" s="64">
        <v>200</v>
      </c>
      <c r="F165" s="64">
        <f>D165*E165</f>
        <v>10000</v>
      </c>
      <c r="G165" s="62" t="s">
        <v>213</v>
      </c>
    </row>
    <row r="166" spans="1:7" ht="29.45" customHeight="1" thickBot="1">
      <c r="A166" s="135"/>
      <c r="B166" s="136"/>
      <c r="C166" s="136"/>
      <c r="D166" s="136"/>
      <c r="E166" s="136"/>
      <c r="F166" s="136"/>
      <c r="G166" s="137"/>
    </row>
    <row r="167" spans="1:7" ht="36.75" thickBot="1">
      <c r="A167" s="36">
        <v>58</v>
      </c>
      <c r="B167" s="40" t="s">
        <v>124</v>
      </c>
      <c r="C167" s="20" t="s">
        <v>125</v>
      </c>
      <c r="D167" s="9">
        <v>50</v>
      </c>
      <c r="E167" s="64">
        <v>41</v>
      </c>
      <c r="F167" s="64">
        <f>D167*E167</f>
        <v>2050</v>
      </c>
      <c r="G167" s="62" t="s">
        <v>213</v>
      </c>
    </row>
    <row r="168" spans="1:7" ht="29.45" customHeight="1" thickBot="1">
      <c r="A168" s="135"/>
      <c r="B168" s="136"/>
      <c r="C168" s="136"/>
      <c r="D168" s="136"/>
      <c r="E168" s="136"/>
      <c r="F168" s="136"/>
      <c r="G168" s="137"/>
    </row>
    <row r="169" spans="1:7" ht="48.6" customHeight="1" thickBot="1">
      <c r="A169" s="36">
        <v>59</v>
      </c>
      <c r="B169" s="40" t="s">
        <v>126</v>
      </c>
      <c r="C169" s="20" t="s">
        <v>127</v>
      </c>
      <c r="D169" s="9">
        <v>5000</v>
      </c>
      <c r="E169" s="64">
        <v>2</v>
      </c>
      <c r="F169" s="64">
        <f>D169*E169</f>
        <v>10000</v>
      </c>
      <c r="G169" s="62" t="s">
        <v>213</v>
      </c>
    </row>
    <row r="170" spans="1:7" ht="29.45" customHeight="1" thickBot="1">
      <c r="A170" s="135"/>
      <c r="B170" s="136"/>
      <c r="C170" s="136"/>
      <c r="D170" s="136"/>
      <c r="E170" s="136"/>
      <c r="F170" s="136"/>
      <c r="G170" s="137"/>
    </row>
    <row r="171" spans="1:7" ht="14.45" customHeight="1">
      <c r="A171" s="179">
        <v>60</v>
      </c>
      <c r="B171" s="187" t="s">
        <v>126</v>
      </c>
      <c r="C171" s="189" t="s">
        <v>128</v>
      </c>
      <c r="D171" s="121">
        <v>500</v>
      </c>
      <c r="E171" s="123">
        <v>2.5</v>
      </c>
      <c r="F171" s="123">
        <v>1250</v>
      </c>
      <c r="G171" s="113" t="s">
        <v>213</v>
      </c>
    </row>
    <row r="172" spans="1:7" ht="32.450000000000003" customHeight="1" thickBot="1">
      <c r="A172" s="180"/>
      <c r="B172" s="188"/>
      <c r="C172" s="190"/>
      <c r="D172" s="122"/>
      <c r="E172" s="124"/>
      <c r="F172" s="124"/>
      <c r="G172" s="114"/>
    </row>
    <row r="173" spans="1:7" ht="29.45" customHeight="1" thickBot="1">
      <c r="A173" s="135"/>
      <c r="B173" s="136"/>
      <c r="C173" s="136"/>
      <c r="D173" s="136"/>
      <c r="E173" s="136"/>
      <c r="F173" s="136"/>
      <c r="G173" s="137"/>
    </row>
    <row r="174" spans="1:7" ht="24.6" customHeight="1">
      <c r="A174" s="179">
        <v>61</v>
      </c>
      <c r="B174" s="187" t="s">
        <v>8</v>
      </c>
      <c r="C174" s="189" t="s">
        <v>164</v>
      </c>
      <c r="D174" s="121">
        <v>90</v>
      </c>
      <c r="E174" s="123">
        <v>850</v>
      </c>
      <c r="F174" s="123">
        <v>76500</v>
      </c>
      <c r="G174" s="187" t="s">
        <v>213</v>
      </c>
    </row>
    <row r="175" spans="1:7">
      <c r="A175" s="182"/>
      <c r="B175" s="191"/>
      <c r="C175" s="192"/>
      <c r="D175" s="183"/>
      <c r="E175" s="184"/>
      <c r="F175" s="184"/>
      <c r="G175" s="191"/>
    </row>
    <row r="176" spans="1:7" ht="55.15" customHeight="1" thickBot="1">
      <c r="A176" s="180"/>
      <c r="B176" s="188"/>
      <c r="C176" s="190"/>
      <c r="D176" s="122"/>
      <c r="E176" s="124"/>
      <c r="F176" s="124"/>
      <c r="G176" s="188"/>
    </row>
    <row r="177" spans="1:7" ht="29.45" customHeight="1" thickBot="1">
      <c r="A177" s="135"/>
      <c r="B177" s="136"/>
      <c r="C177" s="136"/>
      <c r="D177" s="136"/>
      <c r="E177" s="136"/>
      <c r="F177" s="136"/>
      <c r="G177" s="137"/>
    </row>
    <row r="178" spans="1:7" ht="28.9" customHeight="1">
      <c r="A178" s="179">
        <v>62</v>
      </c>
      <c r="B178" s="187" t="s">
        <v>129</v>
      </c>
      <c r="C178" s="189" t="s">
        <v>165</v>
      </c>
      <c r="D178" s="121">
        <v>50</v>
      </c>
      <c r="E178" s="123">
        <v>400</v>
      </c>
      <c r="F178" s="123">
        <v>20000</v>
      </c>
      <c r="G178" s="187" t="s">
        <v>213</v>
      </c>
    </row>
    <row r="179" spans="1:7" ht="27" customHeight="1" thickBot="1">
      <c r="A179" s="182"/>
      <c r="B179" s="191"/>
      <c r="C179" s="192"/>
      <c r="D179" s="183"/>
      <c r="E179" s="184"/>
      <c r="F179" s="184"/>
      <c r="G179" s="188"/>
    </row>
    <row r="180" spans="1:7" ht="29.45" customHeight="1" thickBot="1">
      <c r="A180" s="135"/>
      <c r="B180" s="136"/>
      <c r="C180" s="136"/>
      <c r="D180" s="136"/>
      <c r="E180" s="136"/>
      <c r="F180" s="136"/>
      <c r="G180" s="137"/>
    </row>
    <row r="181" spans="1:7" ht="42.6" customHeight="1" thickBot="1">
      <c r="A181" s="36">
        <v>63</v>
      </c>
      <c r="B181" s="40" t="s">
        <v>8</v>
      </c>
      <c r="C181" s="42" t="s">
        <v>130</v>
      </c>
      <c r="D181" s="38">
        <v>15</v>
      </c>
      <c r="E181" s="76">
        <v>55</v>
      </c>
      <c r="F181" s="76">
        <v>825</v>
      </c>
      <c r="G181" s="62" t="s">
        <v>213</v>
      </c>
    </row>
    <row r="182" spans="1:7" ht="29.45" customHeight="1" thickBot="1">
      <c r="A182" s="135"/>
      <c r="B182" s="136"/>
      <c r="C182" s="136"/>
      <c r="D182" s="136"/>
      <c r="E182" s="136"/>
      <c r="F182" s="136"/>
      <c r="G182" s="137"/>
    </row>
    <row r="183" spans="1:7" ht="39.6" customHeight="1" thickBot="1">
      <c r="A183" s="36">
        <v>64</v>
      </c>
      <c r="B183" s="40" t="s">
        <v>6</v>
      </c>
      <c r="C183" s="42" t="s">
        <v>131</v>
      </c>
      <c r="D183" s="38">
        <v>15</v>
      </c>
      <c r="E183" s="76">
        <v>100</v>
      </c>
      <c r="F183" s="76">
        <v>1500</v>
      </c>
      <c r="G183" s="62" t="s">
        <v>213</v>
      </c>
    </row>
    <row r="184" spans="1:7" ht="29.45" customHeight="1" thickBot="1">
      <c r="A184" s="135"/>
      <c r="B184" s="136"/>
      <c r="C184" s="136"/>
      <c r="D184" s="136"/>
      <c r="E184" s="136"/>
      <c r="F184" s="136"/>
      <c r="G184" s="137"/>
    </row>
    <row r="185" spans="1:7" ht="45" customHeight="1" thickBot="1">
      <c r="A185" s="36">
        <v>65</v>
      </c>
      <c r="B185" s="40" t="s">
        <v>132</v>
      </c>
      <c r="C185" s="42" t="s">
        <v>133</v>
      </c>
      <c r="D185" s="38">
        <v>10</v>
      </c>
      <c r="E185" s="76">
        <v>2000</v>
      </c>
      <c r="F185" s="76">
        <v>20000</v>
      </c>
      <c r="G185" s="62" t="s">
        <v>213</v>
      </c>
    </row>
    <row r="186" spans="1:7" ht="29.45" customHeight="1" thickBot="1">
      <c r="A186" s="135"/>
      <c r="B186" s="136"/>
      <c r="C186" s="136"/>
      <c r="D186" s="136"/>
      <c r="E186" s="136"/>
      <c r="F186" s="136"/>
      <c r="G186" s="137"/>
    </row>
    <row r="187" spans="1:7" ht="28.15" customHeight="1">
      <c r="A187" s="179">
        <v>66</v>
      </c>
      <c r="B187" s="187" t="s">
        <v>96</v>
      </c>
      <c r="C187" s="189" t="s">
        <v>134</v>
      </c>
      <c r="D187" s="121">
        <v>50</v>
      </c>
      <c r="E187" s="123">
        <v>255</v>
      </c>
      <c r="F187" s="123">
        <v>12750</v>
      </c>
      <c r="G187" s="113" t="s">
        <v>213</v>
      </c>
    </row>
    <row r="188" spans="1:7" ht="15.75" thickBot="1">
      <c r="A188" s="180"/>
      <c r="B188" s="188"/>
      <c r="C188" s="190"/>
      <c r="D188" s="122"/>
      <c r="E188" s="124"/>
      <c r="F188" s="124"/>
      <c r="G188" s="114"/>
    </row>
    <row r="189" spans="1:7" ht="29.45" customHeight="1" thickBot="1">
      <c r="A189" s="135"/>
      <c r="B189" s="136"/>
      <c r="C189" s="136"/>
      <c r="D189" s="136"/>
      <c r="E189" s="136"/>
      <c r="F189" s="136"/>
      <c r="G189" s="137"/>
    </row>
    <row r="190" spans="1:7" ht="36" customHeight="1" thickBot="1">
      <c r="A190" s="36">
        <v>67</v>
      </c>
      <c r="B190" s="40" t="s">
        <v>96</v>
      </c>
      <c r="C190" s="42" t="s">
        <v>135</v>
      </c>
      <c r="D190" s="38">
        <v>20</v>
      </c>
      <c r="E190" s="76">
        <v>200</v>
      </c>
      <c r="F190" s="76">
        <v>4000</v>
      </c>
      <c r="G190" s="62" t="s">
        <v>213</v>
      </c>
    </row>
    <row r="191" spans="1:7" ht="29.45" customHeight="1" thickBot="1">
      <c r="A191" s="135"/>
      <c r="B191" s="136"/>
      <c r="C191" s="136"/>
      <c r="D191" s="136"/>
      <c r="E191" s="136"/>
      <c r="F191" s="136"/>
      <c r="G191" s="137"/>
    </row>
    <row r="192" spans="1:7" ht="36" customHeight="1" thickBot="1">
      <c r="A192" s="36">
        <v>68</v>
      </c>
      <c r="B192" s="40" t="s">
        <v>96</v>
      </c>
      <c r="C192" s="42" t="s">
        <v>136</v>
      </c>
      <c r="D192" s="38">
        <v>30</v>
      </c>
      <c r="E192" s="77">
        <v>335</v>
      </c>
      <c r="F192" s="76">
        <v>10050</v>
      </c>
      <c r="G192" s="62" t="s">
        <v>213</v>
      </c>
    </row>
    <row r="193" spans="1:7" ht="29.45" customHeight="1" thickBot="1">
      <c r="A193" s="135"/>
      <c r="B193" s="136"/>
      <c r="C193" s="136"/>
      <c r="D193" s="136"/>
      <c r="E193" s="136"/>
      <c r="F193" s="136"/>
      <c r="G193" s="137"/>
    </row>
    <row r="194" spans="1:7" ht="36" customHeight="1" thickBot="1">
      <c r="A194" s="26">
        <v>69</v>
      </c>
      <c r="B194" s="40" t="s">
        <v>96</v>
      </c>
      <c r="C194" s="48" t="s">
        <v>167</v>
      </c>
      <c r="D194" s="46">
        <v>20</v>
      </c>
      <c r="E194" s="76">
        <v>300</v>
      </c>
      <c r="F194" s="76">
        <v>6000</v>
      </c>
      <c r="G194" s="62" t="s">
        <v>213</v>
      </c>
    </row>
    <row r="195" spans="1:7" ht="29.45" customHeight="1" thickBot="1">
      <c r="A195" s="135"/>
      <c r="B195" s="136"/>
      <c r="C195" s="136"/>
      <c r="D195" s="136"/>
      <c r="E195" s="136"/>
      <c r="F195" s="136"/>
      <c r="G195" s="137"/>
    </row>
    <row r="196" spans="1:7" ht="24.75" thickBot="1">
      <c r="A196" s="36">
        <v>70</v>
      </c>
      <c r="B196" s="40" t="s">
        <v>88</v>
      </c>
      <c r="C196" s="42" t="s">
        <v>137</v>
      </c>
      <c r="D196" s="38">
        <v>50</v>
      </c>
      <c r="E196" s="76">
        <v>21</v>
      </c>
      <c r="F196" s="76">
        <v>1050</v>
      </c>
      <c r="G196" s="62" t="s">
        <v>213</v>
      </c>
    </row>
    <row r="197" spans="1:7" ht="29.45" customHeight="1" thickBot="1">
      <c r="A197" s="135"/>
      <c r="B197" s="136"/>
      <c r="C197" s="136"/>
      <c r="D197" s="136"/>
      <c r="E197" s="136"/>
      <c r="F197" s="136"/>
      <c r="G197" s="137"/>
    </row>
    <row r="198" spans="1:7" ht="65.45" customHeight="1" thickBot="1">
      <c r="A198" s="36">
        <v>71</v>
      </c>
      <c r="B198" s="40" t="s">
        <v>88</v>
      </c>
      <c r="C198" s="42" t="s">
        <v>138</v>
      </c>
      <c r="D198" s="38">
        <v>100</v>
      </c>
      <c r="E198" s="76">
        <v>36.5</v>
      </c>
      <c r="F198" s="76">
        <v>3650</v>
      </c>
      <c r="G198" s="62" t="s">
        <v>213</v>
      </c>
    </row>
    <row r="199" spans="1:7" ht="29.45" customHeight="1" thickBot="1">
      <c r="A199" s="135"/>
      <c r="B199" s="136"/>
      <c r="C199" s="136"/>
      <c r="D199" s="136"/>
      <c r="E199" s="136"/>
      <c r="F199" s="136"/>
      <c r="G199" s="137"/>
    </row>
    <row r="200" spans="1:7" ht="52.15" customHeight="1" thickBot="1">
      <c r="A200" s="36">
        <v>72</v>
      </c>
      <c r="B200" s="50" t="s">
        <v>139</v>
      </c>
      <c r="C200" s="42" t="s">
        <v>140</v>
      </c>
      <c r="D200" s="38">
        <v>15</v>
      </c>
      <c r="E200" s="76">
        <v>165</v>
      </c>
      <c r="F200" s="76">
        <v>2475</v>
      </c>
      <c r="G200" s="62" t="s">
        <v>213</v>
      </c>
    </row>
    <row r="201" spans="1:7" ht="29.45" customHeight="1" thickBot="1">
      <c r="A201" s="135"/>
      <c r="B201" s="136"/>
      <c r="C201" s="136"/>
      <c r="D201" s="136"/>
      <c r="E201" s="136"/>
      <c r="F201" s="136"/>
      <c r="G201" s="137"/>
    </row>
    <row r="202" spans="1:7" ht="133.9" customHeight="1" thickBot="1">
      <c r="A202" s="36">
        <v>73</v>
      </c>
      <c r="B202" s="40" t="s">
        <v>98</v>
      </c>
      <c r="C202" s="42" t="s">
        <v>141</v>
      </c>
      <c r="D202" s="38">
        <v>30</v>
      </c>
      <c r="E202" s="76">
        <v>2600</v>
      </c>
      <c r="F202" s="76">
        <f>D202*E202</f>
        <v>78000</v>
      </c>
      <c r="G202" s="62" t="s">
        <v>213</v>
      </c>
    </row>
    <row r="203" spans="1:7" ht="29.45" customHeight="1" thickBot="1">
      <c r="A203" s="135"/>
      <c r="B203" s="136"/>
      <c r="C203" s="136"/>
      <c r="D203" s="136"/>
      <c r="E203" s="136"/>
      <c r="F203" s="136"/>
      <c r="G203" s="137"/>
    </row>
    <row r="204" spans="1:7" ht="85.9" customHeight="1" thickBot="1">
      <c r="A204" s="36">
        <v>74</v>
      </c>
      <c r="B204" s="40" t="s">
        <v>142</v>
      </c>
      <c r="C204" s="42" t="s">
        <v>143</v>
      </c>
      <c r="D204" s="38">
        <v>30</v>
      </c>
      <c r="E204" s="76">
        <v>3100</v>
      </c>
      <c r="F204" s="76">
        <f>D204*E204</f>
        <v>93000</v>
      </c>
      <c r="G204" s="62" t="s">
        <v>213</v>
      </c>
    </row>
    <row r="205" spans="1:7" ht="29.45" customHeight="1" thickBot="1">
      <c r="A205" s="135"/>
      <c r="B205" s="136"/>
      <c r="C205" s="136"/>
      <c r="D205" s="136"/>
      <c r="E205" s="136"/>
      <c r="F205" s="136"/>
      <c r="G205" s="137"/>
    </row>
    <row r="206" spans="1:7" ht="86.45" customHeight="1" thickBot="1">
      <c r="A206" s="36">
        <v>75</v>
      </c>
      <c r="B206" s="40" t="s">
        <v>22</v>
      </c>
      <c r="C206" s="42" t="s">
        <v>144</v>
      </c>
      <c r="D206" s="38">
        <v>4</v>
      </c>
      <c r="E206" s="76">
        <v>800</v>
      </c>
      <c r="F206" s="76">
        <f>D206*E206</f>
        <v>3200</v>
      </c>
      <c r="G206" s="62" t="s">
        <v>213</v>
      </c>
    </row>
    <row r="207" spans="1:7" ht="29.45" customHeight="1" thickBot="1">
      <c r="A207" s="135"/>
      <c r="B207" s="136"/>
      <c r="C207" s="136"/>
      <c r="D207" s="136"/>
      <c r="E207" s="136"/>
      <c r="F207" s="136"/>
      <c r="G207" s="137"/>
    </row>
    <row r="208" spans="1:7" ht="57" customHeight="1" thickBot="1">
      <c r="A208" s="36">
        <v>76</v>
      </c>
      <c r="B208" s="40" t="s">
        <v>5</v>
      </c>
      <c r="C208" s="42" t="s">
        <v>145</v>
      </c>
      <c r="D208" s="38">
        <v>5</v>
      </c>
      <c r="E208" s="76">
        <v>400</v>
      </c>
      <c r="F208" s="76">
        <f>D208*E208</f>
        <v>2000</v>
      </c>
      <c r="G208" s="62" t="s">
        <v>213</v>
      </c>
    </row>
    <row r="209" spans="1:7" ht="29.45" customHeight="1" thickBot="1">
      <c r="A209" s="135"/>
      <c r="B209" s="136"/>
      <c r="C209" s="136"/>
      <c r="D209" s="136"/>
      <c r="E209" s="136"/>
      <c r="F209" s="136"/>
      <c r="G209" s="137"/>
    </row>
    <row r="210" spans="1:7" ht="48" customHeight="1" thickBot="1">
      <c r="A210" s="36">
        <v>77</v>
      </c>
      <c r="B210" s="40" t="s">
        <v>88</v>
      </c>
      <c r="C210" s="42" t="s">
        <v>146</v>
      </c>
      <c r="D210" s="38">
        <v>10</v>
      </c>
      <c r="E210" s="76">
        <v>205</v>
      </c>
      <c r="F210" s="76">
        <f>D210*E210</f>
        <v>2050</v>
      </c>
      <c r="G210" s="62" t="s">
        <v>213</v>
      </c>
    </row>
    <row r="211" spans="1:7" ht="29.45" customHeight="1" thickBot="1">
      <c r="A211" s="135"/>
      <c r="B211" s="136"/>
      <c r="C211" s="136"/>
      <c r="D211" s="136"/>
      <c r="E211" s="136"/>
      <c r="F211" s="136"/>
      <c r="G211" s="137"/>
    </row>
    <row r="212" spans="1:7" ht="43.15" customHeight="1" thickBot="1">
      <c r="A212" s="36">
        <v>78</v>
      </c>
      <c r="B212" s="40" t="s">
        <v>147</v>
      </c>
      <c r="C212" s="42" t="s">
        <v>148</v>
      </c>
      <c r="D212" s="38">
        <v>5</v>
      </c>
      <c r="E212" s="76">
        <v>320</v>
      </c>
      <c r="F212" s="76">
        <f>D212*E212</f>
        <v>1600</v>
      </c>
      <c r="G212" s="62" t="s">
        <v>213</v>
      </c>
    </row>
    <row r="213" spans="1:7" ht="29.45" customHeight="1" thickBot="1">
      <c r="A213" s="135"/>
      <c r="B213" s="136"/>
      <c r="C213" s="136"/>
      <c r="D213" s="136"/>
      <c r="E213" s="136"/>
      <c r="F213" s="136"/>
      <c r="G213" s="137"/>
    </row>
    <row r="214" spans="1:7" ht="84" customHeight="1" thickBot="1">
      <c r="A214" s="36">
        <v>79</v>
      </c>
      <c r="B214" s="40" t="s">
        <v>88</v>
      </c>
      <c r="C214" s="42" t="s">
        <v>166</v>
      </c>
      <c r="D214" s="38">
        <v>20</v>
      </c>
      <c r="E214" s="76">
        <v>50</v>
      </c>
      <c r="F214" s="76">
        <f>D214*E214</f>
        <v>1000</v>
      </c>
      <c r="G214" s="62" t="s">
        <v>213</v>
      </c>
    </row>
    <row r="215" spans="1:7" ht="29.45" customHeight="1" thickBot="1">
      <c r="A215" s="135"/>
      <c r="B215" s="136"/>
      <c r="C215" s="136"/>
      <c r="D215" s="136"/>
      <c r="E215" s="136"/>
      <c r="F215" s="136"/>
      <c r="G215" s="137"/>
    </row>
    <row r="216" spans="1:7" ht="75" customHeight="1" thickBot="1">
      <c r="A216" s="36">
        <v>80</v>
      </c>
      <c r="B216" s="40" t="s">
        <v>5</v>
      </c>
      <c r="C216" s="42" t="s">
        <v>149</v>
      </c>
      <c r="D216" s="38">
        <v>30</v>
      </c>
      <c r="E216" s="76">
        <v>250</v>
      </c>
      <c r="F216" s="76">
        <f>D216*E216</f>
        <v>7500</v>
      </c>
      <c r="G216" s="62" t="s">
        <v>213</v>
      </c>
    </row>
    <row r="217" spans="1:7" ht="29.45" customHeight="1" thickBot="1">
      <c r="A217" s="135"/>
      <c r="B217" s="136"/>
      <c r="C217" s="136"/>
      <c r="D217" s="136"/>
      <c r="E217" s="136"/>
      <c r="F217" s="136"/>
      <c r="G217" s="137"/>
    </row>
    <row r="218" spans="1:7" ht="70.150000000000006" customHeight="1" thickBot="1">
      <c r="A218" s="36">
        <v>81</v>
      </c>
      <c r="B218" s="40" t="s">
        <v>5</v>
      </c>
      <c r="C218" s="42" t="s">
        <v>150</v>
      </c>
      <c r="D218" s="38">
        <v>1000</v>
      </c>
      <c r="E218" s="76">
        <v>4</v>
      </c>
      <c r="F218" s="76">
        <f>D218*E218</f>
        <v>4000</v>
      </c>
      <c r="G218" s="62" t="s">
        <v>213</v>
      </c>
    </row>
    <row r="219" spans="1:7" ht="29.45" customHeight="1" thickBot="1">
      <c r="A219" s="135"/>
      <c r="B219" s="136"/>
      <c r="C219" s="136"/>
      <c r="D219" s="136"/>
      <c r="E219" s="136"/>
      <c r="F219" s="136"/>
      <c r="G219" s="137"/>
    </row>
    <row r="220" spans="1:7" ht="20.25" thickBot="1">
      <c r="A220" s="36">
        <v>82</v>
      </c>
      <c r="B220" s="40" t="s">
        <v>151</v>
      </c>
      <c r="C220" s="42" t="s">
        <v>152</v>
      </c>
      <c r="D220" s="38">
        <v>4000</v>
      </c>
      <c r="E220" s="76">
        <v>1</v>
      </c>
      <c r="F220" s="76">
        <f>D220*E220</f>
        <v>4000</v>
      </c>
      <c r="G220" s="62" t="s">
        <v>213</v>
      </c>
    </row>
    <row r="221" spans="1:7" ht="29.45" customHeight="1" thickBot="1">
      <c r="A221" s="135"/>
      <c r="B221" s="136"/>
      <c r="C221" s="136"/>
      <c r="D221" s="136"/>
      <c r="E221" s="136"/>
      <c r="F221" s="136"/>
      <c r="G221" s="137"/>
    </row>
    <row r="222" spans="1:7" ht="39.6" customHeight="1" thickBot="1">
      <c r="A222" s="36">
        <v>83</v>
      </c>
      <c r="B222" s="100"/>
      <c r="C222" s="42" t="s">
        <v>153</v>
      </c>
      <c r="D222" s="38">
        <v>2500</v>
      </c>
      <c r="E222" s="76">
        <v>2</v>
      </c>
      <c r="F222" s="76">
        <f>D222*E222</f>
        <v>5000</v>
      </c>
      <c r="G222" s="62" t="s">
        <v>213</v>
      </c>
    </row>
    <row r="223" spans="1:7" ht="29.45" customHeight="1" thickBot="1">
      <c r="A223" s="135"/>
      <c r="B223" s="136"/>
      <c r="C223" s="136"/>
      <c r="D223" s="136"/>
      <c r="E223" s="136"/>
      <c r="F223" s="136"/>
      <c r="G223" s="137"/>
    </row>
    <row r="224" spans="1:7" ht="14.45" customHeight="1">
      <c r="A224" s="179">
        <v>84</v>
      </c>
      <c r="B224" s="193"/>
      <c r="C224" s="189" t="s">
        <v>154</v>
      </c>
      <c r="D224" s="121">
        <v>2500</v>
      </c>
      <c r="E224" s="123">
        <v>3</v>
      </c>
      <c r="F224" s="123">
        <f>D224*E224</f>
        <v>7500</v>
      </c>
      <c r="G224" s="113" t="s">
        <v>213</v>
      </c>
    </row>
    <row r="225" spans="1:7" ht="15.75" thickBot="1">
      <c r="A225" s="180"/>
      <c r="B225" s="194"/>
      <c r="C225" s="190"/>
      <c r="D225" s="122"/>
      <c r="E225" s="124"/>
      <c r="F225" s="124"/>
      <c r="G225" s="114"/>
    </row>
    <row r="226" spans="1:7" ht="29.45" customHeight="1" thickBot="1">
      <c r="A226" s="135"/>
      <c r="B226" s="136"/>
      <c r="C226" s="136"/>
      <c r="D226" s="136"/>
      <c r="E226" s="136"/>
      <c r="F226" s="136"/>
      <c r="G226" s="137"/>
    </row>
    <row r="227" spans="1:7" ht="79.150000000000006" customHeight="1" thickBot="1">
      <c r="A227" s="36">
        <v>85</v>
      </c>
      <c r="B227" s="100"/>
      <c r="C227" s="42" t="s">
        <v>155</v>
      </c>
      <c r="D227" s="38">
        <v>3</v>
      </c>
      <c r="E227" s="76">
        <v>360</v>
      </c>
      <c r="F227" s="76">
        <f>D227*E227</f>
        <v>1080</v>
      </c>
      <c r="G227" s="62" t="s">
        <v>213</v>
      </c>
    </row>
    <row r="228" spans="1:7" ht="29.45" customHeight="1" thickBot="1">
      <c r="A228" s="135"/>
      <c r="B228" s="136"/>
      <c r="C228" s="136"/>
      <c r="D228" s="136"/>
      <c r="E228" s="136"/>
      <c r="F228" s="136"/>
      <c r="G228" s="137"/>
    </row>
    <row r="229" spans="1:7" ht="85.9" customHeight="1" thickBot="1">
      <c r="A229" s="36">
        <v>86</v>
      </c>
      <c r="B229" s="40" t="s">
        <v>156</v>
      </c>
      <c r="C229" s="42" t="s">
        <v>157</v>
      </c>
      <c r="D229" s="38">
        <v>100</v>
      </c>
      <c r="E229" s="76">
        <v>75</v>
      </c>
      <c r="F229" s="76">
        <f>D229*E229</f>
        <v>7500</v>
      </c>
      <c r="G229" s="62" t="s">
        <v>213</v>
      </c>
    </row>
    <row r="230" spans="1:7" ht="29.45" customHeight="1" thickBot="1">
      <c r="A230" s="135"/>
      <c r="B230" s="136"/>
      <c r="C230" s="136"/>
      <c r="D230" s="136"/>
      <c r="E230" s="136"/>
      <c r="F230" s="136"/>
      <c r="G230" s="137"/>
    </row>
    <row r="231" spans="1:7" ht="41.45" customHeight="1" thickBot="1">
      <c r="A231" s="36">
        <v>87</v>
      </c>
      <c r="B231" s="40" t="s">
        <v>158</v>
      </c>
      <c r="C231" s="42" t="s">
        <v>159</v>
      </c>
      <c r="D231" s="38">
        <v>30</v>
      </c>
      <c r="E231" s="76">
        <v>370</v>
      </c>
      <c r="F231" s="76">
        <f>D231*E231</f>
        <v>11100</v>
      </c>
      <c r="G231" s="62" t="s">
        <v>213</v>
      </c>
    </row>
    <row r="232" spans="1:7" ht="29.45" customHeight="1" thickBot="1">
      <c r="A232" s="135"/>
      <c r="B232" s="136"/>
      <c r="C232" s="136"/>
      <c r="D232" s="136"/>
      <c r="E232" s="136"/>
      <c r="F232" s="136"/>
      <c r="G232" s="137"/>
    </row>
    <row r="233" spans="1:7" ht="38.450000000000003" customHeight="1" thickBot="1">
      <c r="A233" s="36">
        <v>88</v>
      </c>
      <c r="B233" s="40" t="s">
        <v>160</v>
      </c>
      <c r="C233" s="42" t="s">
        <v>161</v>
      </c>
      <c r="D233" s="38">
        <v>10</v>
      </c>
      <c r="E233" s="76">
        <v>500</v>
      </c>
      <c r="F233" s="76">
        <f>D233*E233</f>
        <v>5000</v>
      </c>
      <c r="G233" s="62" t="s">
        <v>213</v>
      </c>
    </row>
    <row r="234" spans="1:7" ht="29.45" customHeight="1" thickBot="1">
      <c r="A234" s="135"/>
      <c r="B234" s="136"/>
      <c r="C234" s="136"/>
      <c r="D234" s="136"/>
      <c r="E234" s="136"/>
      <c r="F234" s="136"/>
      <c r="G234" s="137"/>
    </row>
    <row r="235" spans="1:7" ht="39" customHeight="1" thickBot="1">
      <c r="A235" s="36">
        <v>89</v>
      </c>
      <c r="B235" s="40" t="s">
        <v>160</v>
      </c>
      <c r="C235" s="42" t="s">
        <v>162</v>
      </c>
      <c r="D235" s="38">
        <v>10</v>
      </c>
      <c r="E235" s="76">
        <v>575</v>
      </c>
      <c r="F235" s="76">
        <f>D235*E235</f>
        <v>5750</v>
      </c>
      <c r="G235" s="62" t="s">
        <v>213</v>
      </c>
    </row>
    <row r="236" spans="1:7" ht="29.45" customHeight="1" thickBot="1">
      <c r="A236" s="135"/>
      <c r="B236" s="136"/>
      <c r="C236" s="136"/>
      <c r="D236" s="136"/>
      <c r="E236" s="136"/>
      <c r="F236" s="136"/>
      <c r="G236" s="137"/>
    </row>
    <row r="237" spans="1:7" ht="42.6" customHeight="1">
      <c r="A237" s="179">
        <v>90</v>
      </c>
      <c r="B237" s="187" t="s">
        <v>163</v>
      </c>
      <c r="C237" s="189" t="s">
        <v>170</v>
      </c>
      <c r="D237" s="121">
        <v>3</v>
      </c>
      <c r="E237" s="123">
        <v>5010</v>
      </c>
      <c r="F237" s="123">
        <f>E237*D237</f>
        <v>15030</v>
      </c>
      <c r="G237" s="113" t="s">
        <v>213</v>
      </c>
    </row>
    <row r="238" spans="1:7" ht="17.25" customHeight="1" thickBot="1">
      <c r="A238" s="182"/>
      <c r="B238" s="191"/>
      <c r="C238" s="192"/>
      <c r="D238" s="183"/>
      <c r="E238" s="124"/>
      <c r="F238" s="184"/>
      <c r="G238" s="146"/>
    </row>
    <row r="239" spans="1:7" ht="20.25" thickBot="1">
      <c r="A239" s="135"/>
      <c r="B239" s="136"/>
      <c r="C239" s="136"/>
      <c r="D239" s="136"/>
      <c r="E239" s="136"/>
      <c r="F239" s="136"/>
      <c r="G239" s="137"/>
    </row>
    <row r="240" spans="1:7" ht="24.75" thickBot="1">
      <c r="A240" s="179">
        <v>91</v>
      </c>
      <c r="B240" s="45" t="s">
        <v>175</v>
      </c>
      <c r="C240" s="47" t="s">
        <v>182</v>
      </c>
      <c r="D240" s="121">
        <v>8</v>
      </c>
      <c r="E240" s="203">
        <v>2000</v>
      </c>
      <c r="F240" s="205">
        <f>D240*E240</f>
        <v>16000</v>
      </c>
      <c r="G240" s="201" t="s">
        <v>213</v>
      </c>
    </row>
    <row r="241" spans="1:7" ht="15.75" customHeight="1" thickBot="1">
      <c r="A241" s="182"/>
      <c r="B241" s="45" t="s">
        <v>176</v>
      </c>
      <c r="C241" s="44" t="s">
        <v>177</v>
      </c>
      <c r="D241" s="122"/>
      <c r="E241" s="204"/>
      <c r="F241" s="206"/>
      <c r="G241" s="202"/>
    </row>
    <row r="242" spans="1:7" ht="29.45" customHeight="1" thickBot="1">
      <c r="A242" s="135"/>
      <c r="B242" s="136"/>
      <c r="C242" s="136"/>
      <c r="D242" s="136"/>
      <c r="E242" s="136"/>
      <c r="F242" s="136"/>
      <c r="G242" s="137"/>
    </row>
    <row r="243" spans="1:7" ht="15.75" customHeight="1" thickBot="1">
      <c r="A243" s="195">
        <v>92</v>
      </c>
      <c r="B243" s="187" t="s">
        <v>178</v>
      </c>
      <c r="C243" s="207" t="s">
        <v>179</v>
      </c>
      <c r="D243" s="208"/>
      <c r="E243" s="209"/>
      <c r="F243" s="78">
        <f>SUM(F244:F245)</f>
        <v>17300</v>
      </c>
      <c r="G243" s="198" t="s">
        <v>213</v>
      </c>
    </row>
    <row r="244" spans="1:7" ht="15.75" thickBot="1">
      <c r="A244" s="196"/>
      <c r="B244" s="191"/>
      <c r="C244" s="47" t="s">
        <v>180</v>
      </c>
      <c r="D244" s="46">
        <v>35</v>
      </c>
      <c r="E244" s="79">
        <v>280</v>
      </c>
      <c r="F244" s="80">
        <f>D244*E244</f>
        <v>9800</v>
      </c>
      <c r="G244" s="199"/>
    </row>
    <row r="245" spans="1:7" ht="15.75" thickBot="1">
      <c r="A245" s="197"/>
      <c r="B245" s="191"/>
      <c r="C245" s="44" t="s">
        <v>181</v>
      </c>
      <c r="D245" s="60">
        <v>15</v>
      </c>
      <c r="E245" s="81">
        <v>500</v>
      </c>
      <c r="F245" s="80">
        <f>D245*E245</f>
        <v>7500</v>
      </c>
      <c r="G245" s="200"/>
    </row>
    <row r="246" spans="1:7" ht="20.25" thickBot="1">
      <c r="A246" s="135"/>
      <c r="B246" s="136"/>
      <c r="C246" s="136"/>
      <c r="D246" s="136"/>
      <c r="E246" s="136"/>
      <c r="F246" s="136"/>
      <c r="G246" s="137"/>
    </row>
    <row r="247" spans="1:7" ht="36.75" thickBot="1">
      <c r="A247" s="106">
        <v>93</v>
      </c>
      <c r="B247" s="45" t="s">
        <v>5</v>
      </c>
      <c r="C247" s="44" t="s">
        <v>183</v>
      </c>
      <c r="D247" s="39">
        <v>50</v>
      </c>
      <c r="E247" s="81">
        <v>240</v>
      </c>
      <c r="F247" s="83">
        <f>D247*E247</f>
        <v>12000</v>
      </c>
      <c r="G247" s="62" t="s">
        <v>213</v>
      </c>
    </row>
    <row r="248" spans="1:7" ht="29.45" customHeight="1" thickBot="1">
      <c r="A248" s="135"/>
      <c r="B248" s="136"/>
      <c r="C248" s="136"/>
      <c r="D248" s="136"/>
      <c r="E248" s="136"/>
      <c r="F248" s="136"/>
      <c r="G248" s="137"/>
    </row>
    <row r="249" spans="1:7" ht="48.75" thickBot="1">
      <c r="A249" s="106">
        <v>94</v>
      </c>
      <c r="B249" s="45" t="s">
        <v>8</v>
      </c>
      <c r="C249" s="44" t="s">
        <v>184</v>
      </c>
      <c r="D249" s="39">
        <v>20</v>
      </c>
      <c r="E249" s="81">
        <v>3000</v>
      </c>
      <c r="F249" s="83">
        <f>D249*E249</f>
        <v>60000</v>
      </c>
      <c r="G249" s="62" t="s">
        <v>213</v>
      </c>
    </row>
    <row r="250" spans="1:7" ht="29.45" customHeight="1" thickBot="1">
      <c r="A250" s="135"/>
      <c r="B250" s="136"/>
      <c r="C250" s="136"/>
      <c r="D250" s="136"/>
      <c r="E250" s="136"/>
      <c r="F250" s="136"/>
      <c r="G250" s="137"/>
    </row>
    <row r="251" spans="1:7" ht="36.75" thickBot="1">
      <c r="A251" s="195">
        <v>95</v>
      </c>
      <c r="B251" s="45" t="s">
        <v>186</v>
      </c>
      <c r="C251" s="44" t="s">
        <v>185</v>
      </c>
      <c r="D251" s="39">
        <v>20</v>
      </c>
      <c r="E251" s="81">
        <v>1200</v>
      </c>
      <c r="F251" s="82">
        <f>D251*E251</f>
        <v>24000</v>
      </c>
      <c r="G251" s="198" t="s">
        <v>213</v>
      </c>
    </row>
    <row r="252" spans="1:7" ht="24.75" thickBot="1">
      <c r="A252" s="196"/>
      <c r="B252" s="45" t="s">
        <v>187</v>
      </c>
      <c r="C252" s="44" t="s">
        <v>188</v>
      </c>
      <c r="D252" s="39">
        <v>20</v>
      </c>
      <c r="E252" s="81">
        <v>200</v>
      </c>
      <c r="F252" s="84">
        <f>D252*E252</f>
        <v>4000</v>
      </c>
      <c r="G252" s="200"/>
    </row>
    <row r="253" spans="1:7" ht="29.45" customHeight="1" thickBot="1">
      <c r="A253" s="135"/>
      <c r="B253" s="136"/>
      <c r="C253" s="136"/>
      <c r="D253" s="136"/>
      <c r="E253" s="136"/>
      <c r="F253" s="136"/>
      <c r="G253" s="137"/>
    </row>
    <row r="254" spans="1:7" ht="75.75" customHeight="1" thickBot="1">
      <c r="A254" s="195">
        <v>96</v>
      </c>
      <c r="B254" s="213" t="s">
        <v>189</v>
      </c>
      <c r="C254" s="214"/>
      <c r="D254" s="214"/>
      <c r="E254" s="215"/>
      <c r="F254" s="85">
        <f>SUM(F255:F256)</f>
        <v>20000</v>
      </c>
      <c r="G254" s="198" t="s">
        <v>213</v>
      </c>
    </row>
    <row r="255" spans="1:7" ht="60.75" thickBot="1">
      <c r="A255" s="196"/>
      <c r="B255" s="41" t="s">
        <v>190</v>
      </c>
      <c r="C255" s="44" t="s">
        <v>191</v>
      </c>
      <c r="D255" s="60">
        <v>20</v>
      </c>
      <c r="E255" s="81">
        <v>550</v>
      </c>
      <c r="F255" s="86">
        <f>D255*E255</f>
        <v>11000</v>
      </c>
      <c r="G255" s="199"/>
    </row>
    <row r="256" spans="1:7" ht="48.75" thickBot="1">
      <c r="A256" s="197"/>
      <c r="B256" s="45" t="s">
        <v>192</v>
      </c>
      <c r="C256" s="44" t="s">
        <v>193</v>
      </c>
      <c r="D256" s="60">
        <v>20</v>
      </c>
      <c r="E256" s="81">
        <v>450</v>
      </c>
      <c r="F256" s="87">
        <f>D256*E256</f>
        <v>9000</v>
      </c>
      <c r="G256" s="200"/>
    </row>
    <row r="257" spans="1:7" ht="29.45" customHeight="1" thickBot="1">
      <c r="A257" s="135"/>
      <c r="B257" s="136"/>
      <c r="C257" s="136"/>
      <c r="D257" s="136"/>
      <c r="E257" s="136"/>
      <c r="F257" s="136"/>
      <c r="G257" s="137"/>
    </row>
    <row r="258" spans="1:7" ht="48.75" thickBot="1">
      <c r="A258" s="106">
        <v>97</v>
      </c>
      <c r="B258" s="45" t="s">
        <v>50</v>
      </c>
      <c r="C258" s="44" t="s">
        <v>194</v>
      </c>
      <c r="D258" s="60">
        <v>30</v>
      </c>
      <c r="E258" s="81">
        <v>900</v>
      </c>
      <c r="F258" s="88">
        <f>D258*E258</f>
        <v>27000</v>
      </c>
      <c r="G258" s="62" t="s">
        <v>213</v>
      </c>
    </row>
    <row r="259" spans="1:7" ht="29.45" customHeight="1" thickBot="1">
      <c r="A259" s="135"/>
      <c r="B259" s="136"/>
      <c r="C259" s="136"/>
      <c r="D259" s="136"/>
      <c r="E259" s="136"/>
      <c r="F259" s="136"/>
      <c r="G259" s="137"/>
    </row>
    <row r="260" spans="1:7" ht="19.5" customHeight="1" thickBot="1">
      <c r="A260" s="195">
        <v>98</v>
      </c>
      <c r="B260" s="216" t="s">
        <v>195</v>
      </c>
      <c r="C260" s="217"/>
      <c r="D260" s="217"/>
      <c r="E260" s="218"/>
      <c r="F260" s="89">
        <f>SUM(F261:F268)</f>
        <v>51450</v>
      </c>
      <c r="G260" s="210" t="s">
        <v>213</v>
      </c>
    </row>
    <row r="261" spans="1:7" ht="24.75" thickBot="1">
      <c r="A261" s="196"/>
      <c r="B261" s="187" t="s">
        <v>199</v>
      </c>
      <c r="C261" s="44" t="s">
        <v>196</v>
      </c>
      <c r="D261" s="60">
        <v>30</v>
      </c>
      <c r="E261" s="81">
        <v>280</v>
      </c>
      <c r="F261" s="80">
        <f t="shared" ref="F261:F268" si="2">D261*E261</f>
        <v>8400</v>
      </c>
      <c r="G261" s="211"/>
    </row>
    <row r="262" spans="1:7" ht="24.75" thickBot="1">
      <c r="A262" s="196"/>
      <c r="B262" s="191"/>
      <c r="C262" s="44" t="s">
        <v>197</v>
      </c>
      <c r="D262" s="60">
        <v>10</v>
      </c>
      <c r="E262" s="81">
        <v>300</v>
      </c>
      <c r="F262" s="80">
        <f t="shared" si="2"/>
        <v>3000</v>
      </c>
      <c r="G262" s="211"/>
    </row>
    <row r="263" spans="1:7" ht="24.75" thickBot="1">
      <c r="A263" s="196"/>
      <c r="B263" s="188"/>
      <c r="C263" s="44" t="s">
        <v>198</v>
      </c>
      <c r="D263" s="60">
        <v>55</v>
      </c>
      <c r="E263" s="81">
        <v>300</v>
      </c>
      <c r="F263" s="80">
        <f t="shared" si="2"/>
        <v>16500</v>
      </c>
      <c r="G263" s="211"/>
    </row>
    <row r="264" spans="1:7" ht="24.75" thickBot="1">
      <c r="A264" s="196"/>
      <c r="B264" s="45" t="s">
        <v>201</v>
      </c>
      <c r="C264" s="44" t="s">
        <v>200</v>
      </c>
      <c r="D264" s="60">
        <v>100</v>
      </c>
      <c r="E264" s="81">
        <v>78</v>
      </c>
      <c r="F264" s="80">
        <f t="shared" si="2"/>
        <v>7800</v>
      </c>
      <c r="G264" s="211"/>
    </row>
    <row r="265" spans="1:7" ht="24" thickBot="1">
      <c r="A265" s="196"/>
      <c r="B265" s="187" t="s">
        <v>15</v>
      </c>
      <c r="C265" s="44" t="s">
        <v>202</v>
      </c>
      <c r="D265" s="60">
        <v>50</v>
      </c>
      <c r="E265" s="81">
        <v>85</v>
      </c>
      <c r="F265" s="80">
        <f t="shared" si="2"/>
        <v>4250</v>
      </c>
      <c r="G265" s="211"/>
    </row>
    <row r="266" spans="1:7" ht="36.75" thickBot="1">
      <c r="A266" s="196"/>
      <c r="B266" s="191"/>
      <c r="C266" s="44" t="s">
        <v>203</v>
      </c>
      <c r="D266" s="60">
        <v>50</v>
      </c>
      <c r="E266" s="81">
        <v>85</v>
      </c>
      <c r="F266" s="80">
        <f t="shared" si="2"/>
        <v>4250</v>
      </c>
      <c r="G266" s="211"/>
    </row>
    <row r="267" spans="1:7" ht="24.75" thickBot="1">
      <c r="A267" s="196"/>
      <c r="B267" s="188"/>
      <c r="C267" s="44" t="s">
        <v>204</v>
      </c>
      <c r="D267" s="60">
        <v>50</v>
      </c>
      <c r="E267" s="81">
        <v>85</v>
      </c>
      <c r="F267" s="80">
        <f t="shared" si="2"/>
        <v>4250</v>
      </c>
      <c r="G267" s="211"/>
    </row>
    <row r="268" spans="1:7" ht="24.75" thickBot="1">
      <c r="A268" s="197"/>
      <c r="B268" s="43" t="s">
        <v>38</v>
      </c>
      <c r="C268" s="44" t="s">
        <v>205</v>
      </c>
      <c r="D268" s="60">
        <v>150</v>
      </c>
      <c r="E268" s="81">
        <v>20</v>
      </c>
      <c r="F268" s="80">
        <f t="shared" si="2"/>
        <v>3000</v>
      </c>
      <c r="G268" s="212"/>
    </row>
    <row r="269" spans="1:7" ht="29.45" customHeight="1" thickBot="1">
      <c r="A269" s="135"/>
      <c r="B269" s="136"/>
      <c r="C269" s="136"/>
      <c r="D269" s="136"/>
      <c r="E269" s="136"/>
      <c r="F269" s="136"/>
      <c r="G269" s="137"/>
    </row>
    <row r="270" spans="1:7" ht="19.5" customHeight="1" thickBot="1">
      <c r="A270" s="195">
        <v>99</v>
      </c>
      <c r="B270" s="213" t="s">
        <v>206</v>
      </c>
      <c r="C270" s="214"/>
      <c r="D270" s="214"/>
      <c r="E270" s="215"/>
      <c r="F270" s="89">
        <f>SUM(F271:F274)</f>
        <v>60000</v>
      </c>
      <c r="G270" s="210" t="s">
        <v>213</v>
      </c>
    </row>
    <row r="271" spans="1:7" ht="15.75" thickBot="1">
      <c r="A271" s="196"/>
      <c r="B271" s="61" t="s">
        <v>64</v>
      </c>
      <c r="C271" s="44" t="s">
        <v>208</v>
      </c>
      <c r="D271" s="60">
        <v>100</v>
      </c>
      <c r="E271" s="81">
        <v>65</v>
      </c>
      <c r="F271" s="86">
        <f>D271*E271</f>
        <v>6500</v>
      </c>
      <c r="G271" s="211"/>
    </row>
    <row r="272" spans="1:7" ht="24.75" thickBot="1">
      <c r="A272" s="196"/>
      <c r="B272" s="45" t="s">
        <v>207</v>
      </c>
      <c r="C272" s="44" t="s">
        <v>209</v>
      </c>
      <c r="D272" s="60">
        <v>50</v>
      </c>
      <c r="E272" s="81">
        <v>250</v>
      </c>
      <c r="F272" s="86">
        <f>D272*E272</f>
        <v>12500</v>
      </c>
      <c r="G272" s="211"/>
    </row>
    <row r="273" spans="1:7" ht="24.75" thickBot="1">
      <c r="A273" s="196"/>
      <c r="B273" s="43" t="s">
        <v>210</v>
      </c>
      <c r="C273" s="44" t="s">
        <v>211</v>
      </c>
      <c r="D273" s="60">
        <v>300</v>
      </c>
      <c r="E273" s="81">
        <v>80</v>
      </c>
      <c r="F273" s="86">
        <f>D273*E273</f>
        <v>24000</v>
      </c>
      <c r="G273" s="211"/>
    </row>
    <row r="274" spans="1:7" ht="72.75" thickBot="1">
      <c r="A274" s="197"/>
      <c r="B274" s="45" t="s">
        <v>5</v>
      </c>
      <c r="C274" s="44" t="s">
        <v>212</v>
      </c>
      <c r="D274" s="60">
        <v>20</v>
      </c>
      <c r="E274" s="81">
        <v>850</v>
      </c>
      <c r="F274" s="86">
        <f>D274*E274</f>
        <v>17000</v>
      </c>
      <c r="G274" s="212"/>
    </row>
    <row r="275" spans="1:7" ht="29.45" customHeight="1" thickBot="1">
      <c r="A275" s="135"/>
      <c r="B275" s="136"/>
      <c r="C275" s="136"/>
      <c r="D275" s="136"/>
      <c r="E275" s="136"/>
      <c r="F275" s="136"/>
      <c r="G275" s="137"/>
    </row>
    <row r="276" spans="1:7" ht="29.45" customHeight="1" thickBot="1">
      <c r="A276" s="219">
        <v>100</v>
      </c>
      <c r="B276" s="224" t="s">
        <v>240</v>
      </c>
      <c r="C276" s="225"/>
      <c r="D276" s="225"/>
      <c r="E276" s="226"/>
      <c r="F276" s="92">
        <f>SUM(F277:F280)</f>
        <v>121590</v>
      </c>
      <c r="G276" s="172" t="s">
        <v>213</v>
      </c>
    </row>
    <row r="277" spans="1:7" ht="20.25" customHeight="1" thickBot="1">
      <c r="A277" s="220"/>
      <c r="B277" s="61" t="s">
        <v>121</v>
      </c>
      <c r="C277" s="44" t="s">
        <v>218</v>
      </c>
      <c r="D277" s="39">
        <v>100</v>
      </c>
      <c r="E277" s="90">
        <v>592</v>
      </c>
      <c r="F277" s="90">
        <f>D277*E277</f>
        <v>59200</v>
      </c>
      <c r="G277" s="222"/>
    </row>
    <row r="278" spans="1:7" ht="15.75" customHeight="1" thickBot="1">
      <c r="A278" s="220"/>
      <c r="B278" s="45" t="s">
        <v>231</v>
      </c>
      <c r="C278" s="44" t="s">
        <v>219</v>
      </c>
      <c r="D278" s="39">
        <v>100</v>
      </c>
      <c r="E278" s="90">
        <v>592</v>
      </c>
      <c r="F278" s="90">
        <f>D278*E278</f>
        <v>59200</v>
      </c>
      <c r="G278" s="222"/>
    </row>
    <row r="279" spans="1:7" ht="24" customHeight="1" thickBot="1">
      <c r="A279" s="220"/>
      <c r="B279" s="45" t="s">
        <v>232</v>
      </c>
      <c r="C279" s="44" t="s">
        <v>220</v>
      </c>
      <c r="D279" s="39">
        <v>5</v>
      </c>
      <c r="E279" s="90">
        <v>592</v>
      </c>
      <c r="F279" s="90">
        <f>D279*E279</f>
        <v>2960</v>
      </c>
      <c r="G279" s="222"/>
    </row>
    <row r="280" spans="1:7" ht="15.75" customHeight="1" thickBot="1">
      <c r="A280" s="221"/>
      <c r="B280" s="45" t="s">
        <v>233</v>
      </c>
      <c r="C280" s="44" t="s">
        <v>221</v>
      </c>
      <c r="D280" s="46">
        <v>10</v>
      </c>
      <c r="E280" s="91">
        <v>23</v>
      </c>
      <c r="F280" s="90">
        <f>D280*E280</f>
        <v>230</v>
      </c>
      <c r="G280" s="223"/>
    </row>
    <row r="281" spans="1:7" ht="29.45" customHeight="1" thickBot="1">
      <c r="A281" s="135" t="s">
        <v>169</v>
      </c>
      <c r="B281" s="136"/>
      <c r="C281" s="136"/>
      <c r="D281" s="136"/>
      <c r="E281" s="136"/>
      <c r="F281" s="136"/>
      <c r="G281" s="137"/>
    </row>
    <row r="282" spans="1:7" ht="19.5" customHeight="1" thickBot="1">
      <c r="A282" s="155">
        <v>101</v>
      </c>
      <c r="B282" s="110" t="s">
        <v>225</v>
      </c>
      <c r="C282" s="111"/>
      <c r="D282" s="111"/>
      <c r="E282" s="112"/>
      <c r="F282" s="95">
        <f>SUM(F283:F284)</f>
        <v>53750</v>
      </c>
      <c r="G282" s="113" t="s">
        <v>213</v>
      </c>
    </row>
    <row r="283" spans="1:7" ht="48.75" thickBot="1">
      <c r="A283" s="156"/>
      <c r="B283" s="54" t="s">
        <v>160</v>
      </c>
      <c r="C283" s="53" t="s">
        <v>226</v>
      </c>
      <c r="D283" s="93">
        <v>15</v>
      </c>
      <c r="E283" s="94">
        <v>2850</v>
      </c>
      <c r="F283" s="96">
        <f>D283*E283</f>
        <v>42750</v>
      </c>
      <c r="G283" s="146"/>
    </row>
    <row r="284" spans="1:7" ht="24.75" thickBot="1">
      <c r="A284" s="156"/>
      <c r="B284" s="52" t="s">
        <v>227</v>
      </c>
      <c r="C284" s="53" t="s">
        <v>228</v>
      </c>
      <c r="D284" s="93">
        <v>20</v>
      </c>
      <c r="E284" s="94">
        <v>550</v>
      </c>
      <c r="F284" s="96">
        <f>D284*E284</f>
        <v>11000</v>
      </c>
      <c r="G284" s="114"/>
    </row>
    <row r="285" spans="1:7" ht="20.25" thickBot="1">
      <c r="A285" s="135" t="s">
        <v>169</v>
      </c>
      <c r="B285" s="136"/>
      <c r="C285" s="136"/>
      <c r="D285" s="136"/>
      <c r="E285" s="136"/>
      <c r="F285" s="136"/>
      <c r="G285" s="137"/>
    </row>
    <row r="286" spans="1:7" ht="48.75" thickBot="1">
      <c r="A286" s="107">
        <v>102</v>
      </c>
      <c r="B286" s="55" t="s">
        <v>229</v>
      </c>
      <c r="C286" s="56" t="s">
        <v>230</v>
      </c>
      <c r="D286" s="57">
        <v>10</v>
      </c>
      <c r="E286" s="97">
        <v>2880</v>
      </c>
      <c r="F286" s="98">
        <f>D286*E286</f>
        <v>28800</v>
      </c>
      <c r="G286" s="62" t="s">
        <v>213</v>
      </c>
    </row>
    <row r="287" spans="1:7" ht="20.25" thickBot="1">
      <c r="A287" s="135" t="s">
        <v>169</v>
      </c>
      <c r="B287" s="136"/>
      <c r="C287" s="136"/>
      <c r="D287" s="136"/>
      <c r="E287" s="136"/>
      <c r="F287" s="136"/>
      <c r="G287" s="137"/>
    </row>
  </sheetData>
  <mergeCells count="238">
    <mergeCell ref="A281:G281"/>
    <mergeCell ref="A269:G269"/>
    <mergeCell ref="A270:A274"/>
    <mergeCell ref="G270:G274"/>
    <mergeCell ref="A275:G275"/>
    <mergeCell ref="A276:A280"/>
    <mergeCell ref="G276:G280"/>
    <mergeCell ref="B270:E270"/>
    <mergeCell ref="B276:E276"/>
    <mergeCell ref="A257:G257"/>
    <mergeCell ref="A259:G259"/>
    <mergeCell ref="A260:A268"/>
    <mergeCell ref="G260:G268"/>
    <mergeCell ref="B261:B263"/>
    <mergeCell ref="B265:B267"/>
    <mergeCell ref="A248:G248"/>
    <mergeCell ref="A250:G250"/>
    <mergeCell ref="A251:A252"/>
    <mergeCell ref="G251:G252"/>
    <mergeCell ref="A253:G253"/>
    <mergeCell ref="A254:A256"/>
    <mergeCell ref="G254:G256"/>
    <mergeCell ref="B254:E254"/>
    <mergeCell ref="B260:E260"/>
    <mergeCell ref="A242:G242"/>
    <mergeCell ref="A243:A245"/>
    <mergeCell ref="B243:B245"/>
    <mergeCell ref="G243:G245"/>
    <mergeCell ref="A246:G246"/>
    <mergeCell ref="G237:G238"/>
    <mergeCell ref="A239:G239"/>
    <mergeCell ref="A240:A241"/>
    <mergeCell ref="D240:D241"/>
    <mergeCell ref="G240:G241"/>
    <mergeCell ref="A237:A238"/>
    <mergeCell ref="B237:B238"/>
    <mergeCell ref="C237:C238"/>
    <mergeCell ref="D237:D238"/>
    <mergeCell ref="E237:E238"/>
    <mergeCell ref="F237:F238"/>
    <mergeCell ref="E240:E241"/>
    <mergeCell ref="F240:F241"/>
    <mergeCell ref="C243:E243"/>
    <mergeCell ref="A226:G226"/>
    <mergeCell ref="A228:G228"/>
    <mergeCell ref="A230:G230"/>
    <mergeCell ref="A232:G232"/>
    <mergeCell ref="A234:G234"/>
    <mergeCell ref="A236:G236"/>
    <mergeCell ref="A223:G223"/>
    <mergeCell ref="A224:A225"/>
    <mergeCell ref="B224:B225"/>
    <mergeCell ref="C224:C225"/>
    <mergeCell ref="D224:D225"/>
    <mergeCell ref="G224:G225"/>
    <mergeCell ref="E224:E225"/>
    <mergeCell ref="F224:F225"/>
    <mergeCell ref="A211:G211"/>
    <mergeCell ref="A213:G213"/>
    <mergeCell ref="A215:G215"/>
    <mergeCell ref="A217:G217"/>
    <mergeCell ref="A219:G219"/>
    <mergeCell ref="A221:G221"/>
    <mergeCell ref="A199:G199"/>
    <mergeCell ref="A201:G201"/>
    <mergeCell ref="A203:G203"/>
    <mergeCell ref="A205:G205"/>
    <mergeCell ref="A207:G207"/>
    <mergeCell ref="A209:G209"/>
    <mergeCell ref="G187:G188"/>
    <mergeCell ref="A189:G189"/>
    <mergeCell ref="A191:G191"/>
    <mergeCell ref="A193:G193"/>
    <mergeCell ref="A195:G195"/>
    <mergeCell ref="A197:G197"/>
    <mergeCell ref="A180:G180"/>
    <mergeCell ref="A182:G182"/>
    <mergeCell ref="A184:G184"/>
    <mergeCell ref="A186:G186"/>
    <mergeCell ref="A187:A188"/>
    <mergeCell ref="B187:B188"/>
    <mergeCell ref="C187:C188"/>
    <mergeCell ref="D187:D188"/>
    <mergeCell ref="E187:E188"/>
    <mergeCell ref="F187:F188"/>
    <mergeCell ref="A178:A179"/>
    <mergeCell ref="B178:B179"/>
    <mergeCell ref="C178:C179"/>
    <mergeCell ref="D178:D179"/>
    <mergeCell ref="G178:G179"/>
    <mergeCell ref="A173:G173"/>
    <mergeCell ref="A174:A176"/>
    <mergeCell ref="B174:B176"/>
    <mergeCell ref="C174:C176"/>
    <mergeCell ref="D174:D176"/>
    <mergeCell ref="G174:G176"/>
    <mergeCell ref="E178:E179"/>
    <mergeCell ref="F178:F179"/>
    <mergeCell ref="A166:G166"/>
    <mergeCell ref="A168:G168"/>
    <mergeCell ref="A170:G170"/>
    <mergeCell ref="A171:A172"/>
    <mergeCell ref="B171:B172"/>
    <mergeCell ref="C171:C172"/>
    <mergeCell ref="D171:D172"/>
    <mergeCell ref="G171:G172"/>
    <mergeCell ref="A177:G177"/>
    <mergeCell ref="E171:E172"/>
    <mergeCell ref="F171:F172"/>
    <mergeCell ref="E174:E176"/>
    <mergeCell ref="F174:F176"/>
    <mergeCell ref="A158:G158"/>
    <mergeCell ref="A160:G160"/>
    <mergeCell ref="A161:A163"/>
    <mergeCell ref="G161:G163"/>
    <mergeCell ref="A164:G164"/>
    <mergeCell ref="A146:G146"/>
    <mergeCell ref="A148:G148"/>
    <mergeCell ref="A150:G150"/>
    <mergeCell ref="A152:G152"/>
    <mergeCell ref="A154:G154"/>
    <mergeCell ref="A156:G156"/>
    <mergeCell ref="D161:E161"/>
    <mergeCell ref="A134:G134"/>
    <mergeCell ref="A136:G136"/>
    <mergeCell ref="A138:G138"/>
    <mergeCell ref="A140:G140"/>
    <mergeCell ref="A142:G142"/>
    <mergeCell ref="A144:G144"/>
    <mergeCell ref="A122:G122"/>
    <mergeCell ref="A124:G124"/>
    <mergeCell ref="A126:G126"/>
    <mergeCell ref="A128:G128"/>
    <mergeCell ref="A129:A133"/>
    <mergeCell ref="B129:B133"/>
    <mergeCell ref="D129:D133"/>
    <mergeCell ref="G129:G133"/>
    <mergeCell ref="E129:E133"/>
    <mergeCell ref="F129:F133"/>
    <mergeCell ref="A110:G110"/>
    <mergeCell ref="A112:G112"/>
    <mergeCell ref="A114:G114"/>
    <mergeCell ref="A116:G116"/>
    <mergeCell ref="A118:G118"/>
    <mergeCell ref="A120:G120"/>
    <mergeCell ref="A98:G98"/>
    <mergeCell ref="A100:G100"/>
    <mergeCell ref="A102:G102"/>
    <mergeCell ref="A104:G104"/>
    <mergeCell ref="A106:G106"/>
    <mergeCell ref="A108:G108"/>
    <mergeCell ref="A95:G95"/>
    <mergeCell ref="A96:A97"/>
    <mergeCell ref="B96:B97"/>
    <mergeCell ref="C96:C97"/>
    <mergeCell ref="D96:D97"/>
    <mergeCell ref="G96:G97"/>
    <mergeCell ref="A83:G83"/>
    <mergeCell ref="A85:G85"/>
    <mergeCell ref="A87:G87"/>
    <mergeCell ref="A89:G89"/>
    <mergeCell ref="A91:G91"/>
    <mergeCell ref="A93:G93"/>
    <mergeCell ref="E96:E97"/>
    <mergeCell ref="F96:F97"/>
    <mergeCell ref="A69:G69"/>
    <mergeCell ref="A71:G71"/>
    <mergeCell ref="A73:G73"/>
    <mergeCell ref="A74:A82"/>
    <mergeCell ref="G74:G82"/>
    <mergeCell ref="B80:D80"/>
    <mergeCell ref="G63:G64"/>
    <mergeCell ref="A65:G65"/>
    <mergeCell ref="A66:A68"/>
    <mergeCell ref="B66:B68"/>
    <mergeCell ref="D66:D67"/>
    <mergeCell ref="G66:G68"/>
    <mergeCell ref="E66:E67"/>
    <mergeCell ref="F66:F67"/>
    <mergeCell ref="A54:G54"/>
    <mergeCell ref="A56:G56"/>
    <mergeCell ref="A58:G58"/>
    <mergeCell ref="A60:G60"/>
    <mergeCell ref="A62:G62"/>
    <mergeCell ref="A63:A64"/>
    <mergeCell ref="B63:B64"/>
    <mergeCell ref="C63:C64"/>
    <mergeCell ref="D63:D64"/>
    <mergeCell ref="E63:E64"/>
    <mergeCell ref="F63:F64"/>
    <mergeCell ref="A287:G287"/>
    <mergeCell ref="G282:G284"/>
    <mergeCell ref="A1:C1"/>
    <mergeCell ref="A2:A15"/>
    <mergeCell ref="B2:C2"/>
    <mergeCell ref="G4:G15"/>
    <mergeCell ref="A16:G16"/>
    <mergeCell ref="A282:A284"/>
    <mergeCell ref="A285:G285"/>
    <mergeCell ref="G31:G35"/>
    <mergeCell ref="A36:G36"/>
    <mergeCell ref="A38:G38"/>
    <mergeCell ref="A40:G40"/>
    <mergeCell ref="A42:G42"/>
    <mergeCell ref="A17:A29"/>
    <mergeCell ref="B17:C17"/>
    <mergeCell ref="G17:G29"/>
    <mergeCell ref="A30:G30"/>
    <mergeCell ref="A31:A35"/>
    <mergeCell ref="B31:B35"/>
    <mergeCell ref="C31:C35"/>
    <mergeCell ref="D31:D35"/>
    <mergeCell ref="A51:G51"/>
    <mergeCell ref="A52:A53"/>
    <mergeCell ref="B282:E282"/>
    <mergeCell ref="G2:G3"/>
    <mergeCell ref="D2:D3"/>
    <mergeCell ref="D17:D18"/>
    <mergeCell ref="E2:E3"/>
    <mergeCell ref="F2:F3"/>
    <mergeCell ref="E17:E18"/>
    <mergeCell ref="F17:F18"/>
    <mergeCell ref="E31:E35"/>
    <mergeCell ref="F31:F35"/>
    <mergeCell ref="E47:E50"/>
    <mergeCell ref="F47:F50"/>
    <mergeCell ref="E52:E53"/>
    <mergeCell ref="F52:F53"/>
    <mergeCell ref="B52:B53"/>
    <mergeCell ref="C52:C53"/>
    <mergeCell ref="D52:D53"/>
    <mergeCell ref="G52:G53"/>
    <mergeCell ref="A44:G44"/>
    <mergeCell ref="A46:G46"/>
    <mergeCell ref="A47:A50"/>
    <mergeCell ref="B47:B50"/>
    <mergeCell ref="D47:D50"/>
    <mergeCell ref="G47:G50"/>
  </mergeCells>
  <pageMargins left="0.7" right="0.7"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ALLEGATO B- CAPITOLATO </vt:lpstr>
    </vt:vector>
  </TitlesOfParts>
  <Company>A.O.R.N. S.G. Moscati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De Fazio</dc:creator>
  <cp:lastModifiedBy>Savino Mariano</cp:lastModifiedBy>
  <cp:lastPrinted>2024-06-18T09:25:37Z</cp:lastPrinted>
  <dcterms:created xsi:type="dcterms:W3CDTF">2022-03-15T08:13:41Z</dcterms:created>
  <dcterms:modified xsi:type="dcterms:W3CDTF">2024-06-25T12:06:40Z</dcterms:modified>
</cp:coreProperties>
</file>